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Mk13\d\ドキュメント\1304SCC Excel分析\サンプル\提出サンプル\"/>
    </mc:Choice>
  </mc:AlternateContent>
  <bookViews>
    <workbookView xWindow="360" yWindow="75" windowWidth="15600" windowHeight="11760" activeTab="3"/>
  </bookViews>
  <sheets>
    <sheet name="元データ" sheetId="3" r:id="rId1"/>
    <sheet name="損益分岐点" sheetId="4" r:id="rId2"/>
    <sheet name="グラフ化" sheetId="5" r:id="rId3"/>
    <sheet name="シミュレーション" sheetId="6" r:id="rId4"/>
  </sheets>
  <calcPr calcId="152511"/>
</workbook>
</file>

<file path=xl/calcChain.xml><?xml version="1.0" encoding="utf-8"?>
<calcChain xmlns="http://schemas.openxmlformats.org/spreadsheetml/2006/main">
  <c r="B15" i="6" l="1"/>
  <c r="B14" i="6"/>
  <c r="B13" i="6"/>
  <c r="B12" i="6"/>
  <c r="B11" i="6"/>
  <c r="B10" i="6"/>
  <c r="B9" i="6"/>
  <c r="A6" i="6"/>
  <c r="C15" i="6" s="1"/>
  <c r="A4" i="6"/>
  <c r="B17" i="6" s="1"/>
  <c r="B15" i="5"/>
  <c r="B14" i="5"/>
  <c r="B13" i="5"/>
  <c r="B12" i="5"/>
  <c r="B11" i="5"/>
  <c r="B10" i="5"/>
  <c r="B9" i="5"/>
  <c r="A6" i="5"/>
  <c r="C15" i="5" s="1"/>
  <c r="A4" i="5"/>
  <c r="B17" i="5" s="1"/>
  <c r="B15" i="4"/>
  <c r="B14" i="4"/>
  <c r="B13" i="4"/>
  <c r="B12" i="4"/>
  <c r="B11" i="4"/>
  <c r="B10" i="4"/>
  <c r="B9" i="4"/>
  <c r="A6" i="4"/>
  <c r="C15" i="4" s="1"/>
  <c r="A4" i="4"/>
  <c r="B17" i="4" s="1"/>
  <c r="C9" i="6" l="1"/>
  <c r="D9" i="6"/>
  <c r="C10" i="6"/>
  <c r="D10" i="6"/>
  <c r="C11" i="6"/>
  <c r="D11" i="6"/>
  <c r="C12" i="6"/>
  <c r="D12" i="6"/>
  <c r="C13" i="6"/>
  <c r="D13" i="6"/>
  <c r="C14" i="6"/>
  <c r="D14" i="6"/>
  <c r="D15" i="6"/>
  <c r="E15" i="6" s="1"/>
  <c r="F15" i="6" s="1"/>
  <c r="C9" i="5"/>
  <c r="D9" i="5"/>
  <c r="C10" i="5"/>
  <c r="D10" i="5"/>
  <c r="C11" i="5"/>
  <c r="D11" i="5"/>
  <c r="C12" i="5"/>
  <c r="D12" i="5"/>
  <c r="C13" i="5"/>
  <c r="D13" i="5"/>
  <c r="C14" i="5"/>
  <c r="D14" i="5"/>
  <c r="D15" i="5"/>
  <c r="E15" i="5" s="1"/>
  <c r="F15" i="5" s="1"/>
  <c r="C9" i="4"/>
  <c r="D9" i="4"/>
  <c r="C10" i="4"/>
  <c r="D10" i="4"/>
  <c r="C11" i="4"/>
  <c r="D11" i="4"/>
  <c r="C12" i="4"/>
  <c r="D12" i="4"/>
  <c r="C13" i="4"/>
  <c r="D13" i="4"/>
  <c r="C14" i="4"/>
  <c r="D14" i="4"/>
  <c r="D15" i="4"/>
  <c r="E15" i="4" s="1"/>
  <c r="F15" i="4" s="1"/>
  <c r="D15" i="3"/>
  <c r="B15" i="3"/>
  <c r="C14" i="3"/>
  <c r="B14" i="3"/>
  <c r="C13" i="3"/>
  <c r="B13" i="3"/>
  <c r="D12" i="3"/>
  <c r="C12" i="3"/>
  <c r="E12" i="3" s="1"/>
  <c r="B12" i="3"/>
  <c r="D11" i="3"/>
  <c r="B11" i="3"/>
  <c r="C10" i="3"/>
  <c r="B10" i="3"/>
  <c r="C9" i="3"/>
  <c r="B9" i="3"/>
  <c r="A6" i="3"/>
  <c r="C15" i="3" s="1"/>
  <c r="E15" i="3" s="1"/>
  <c r="A4" i="3"/>
  <c r="E14" i="6" l="1"/>
  <c r="F14" i="6" s="1"/>
  <c r="E13" i="6"/>
  <c r="F13" i="6" s="1"/>
  <c r="E12" i="6"/>
  <c r="F12" i="6" s="1"/>
  <c r="E11" i="6"/>
  <c r="F11" i="6" s="1"/>
  <c r="E10" i="6"/>
  <c r="F10" i="6" s="1"/>
  <c r="E9" i="6"/>
  <c r="F9" i="6" s="1"/>
  <c r="E14" i="5"/>
  <c r="F14" i="5" s="1"/>
  <c r="E13" i="5"/>
  <c r="F13" i="5" s="1"/>
  <c r="E12" i="5"/>
  <c r="F12" i="5" s="1"/>
  <c r="E11" i="5"/>
  <c r="F11" i="5" s="1"/>
  <c r="E10" i="5"/>
  <c r="F10" i="5" s="1"/>
  <c r="E9" i="5"/>
  <c r="F9" i="5" s="1"/>
  <c r="E14" i="4"/>
  <c r="F14" i="4" s="1"/>
  <c r="E13" i="4"/>
  <c r="F13" i="4" s="1"/>
  <c r="E12" i="4"/>
  <c r="F12" i="4" s="1"/>
  <c r="E11" i="4"/>
  <c r="F11" i="4" s="1"/>
  <c r="E10" i="4"/>
  <c r="F10" i="4" s="1"/>
  <c r="E9" i="4"/>
  <c r="F9" i="4" s="1"/>
  <c r="F15" i="3"/>
  <c r="F12" i="3"/>
  <c r="D9" i="3"/>
  <c r="E9" i="3" s="1"/>
  <c r="F9" i="3" s="1"/>
  <c r="D13" i="3"/>
  <c r="E13" i="3" s="1"/>
  <c r="F13" i="3" s="1"/>
  <c r="D10" i="3"/>
  <c r="E10" i="3" s="1"/>
  <c r="F10" i="3" s="1"/>
  <c r="C11" i="3"/>
  <c r="E11" i="3" s="1"/>
  <c r="F11" i="3" s="1"/>
  <c r="D14" i="3"/>
  <c r="E14" i="3" s="1"/>
  <c r="F14" i="3" s="1"/>
</calcChain>
</file>

<file path=xl/sharedStrings.xml><?xml version="1.0" encoding="utf-8"?>
<sst xmlns="http://schemas.openxmlformats.org/spreadsheetml/2006/main" count="76" uniqueCount="19">
  <si>
    <t>人件費</t>
    <rPh sb="0" eb="3">
      <t>ジンケンヒ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</si>
  <si>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</si>
  <si>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賃借料</t>
    <rPh sb="0" eb="3">
      <t>チンシャクリョウ</t>
    </rPh>
    <phoneticPr fontId="2"/>
  </si>
  <si>
    <t>広告宣伝費</t>
    <rPh sb="0" eb="2">
      <t>コウコク</t>
    </rPh>
    <rPh sb="2" eb="5">
      <t>センデンヒ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</si>
  <si>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</si>
  <si>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</si>
  <si>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仕入原価</t>
    <rPh sb="0" eb="2">
      <t>シイレ</t>
    </rPh>
    <rPh sb="2" eb="4">
      <t>ゲンカ</t>
    </rPh>
    <phoneticPr fontId="2"/>
  </si>
  <si>
    <t>外注加工費</t>
    <rPh sb="0" eb="2">
      <t>ガイチュウ</t>
    </rPh>
    <rPh sb="2" eb="5">
      <t>カコウヒ</t>
    </rPh>
    <phoneticPr fontId="2"/>
  </si>
  <si>
    <t>販売促進費</t>
    <rPh sb="0" eb="2">
      <t>ハンバイ</t>
    </rPh>
    <rPh sb="2" eb="4">
      <t>ソクシン</t>
    </rPh>
    <rPh sb="4" eb="5">
      <t>ヒ</t>
    </rPh>
    <phoneticPr fontId="2"/>
  </si>
  <si>
    <t>販売シミュレーション</t>
    <rPh sb="0" eb="2">
      <t>ハンバイ</t>
    </rPh>
    <phoneticPr fontId="2"/>
  </si>
  <si>
    <t>固定費</t>
    <rPh sb="0" eb="3">
      <t>コテイヒ</t>
    </rPh>
    <phoneticPr fontId="2"/>
  </si>
  <si>
    <t>変動費</t>
    <rPh sb="0" eb="2">
      <t>ヘンドウ</t>
    </rPh>
    <rPh sb="2" eb="3">
      <t>ヒ</t>
    </rPh>
    <phoneticPr fontId="2"/>
  </si>
  <si>
    <t>総費用</t>
    <rPh sb="0" eb="1">
      <t>ソウ</t>
    </rPh>
    <rPh sb="1" eb="3">
      <t>ヒヨウ</t>
    </rPh>
    <phoneticPr fontId="2"/>
  </si>
  <si>
    <r>
      <t>変動費合計</t>
    </r>
    <r>
      <rPr>
        <sz val="11"/>
        <rFont val="Century"/>
        <family val="1"/>
      </rPr>
      <t>/</t>
    </r>
    <r>
      <rPr>
        <sz val="11"/>
        <rFont val="Century"/>
        <family val="1"/>
      </rPr>
      <t>1</t>
    </r>
    <r>
      <rPr>
        <sz val="11"/>
        <rFont val="ＭＳ Ｐゴシック"/>
        <family val="3"/>
        <charset val="128"/>
      </rPr>
      <t>個</t>
    </r>
    <rPh sb="0" eb="3">
      <t>ヘンドウヒ</t>
    </rPh>
    <rPh sb="3" eb="5">
      <t>ゴウケイ</t>
    </rPh>
    <rPh sb="7" eb="8">
      <t>コ</t>
    </rPh>
    <phoneticPr fontId="2"/>
  </si>
  <si>
    <t>固定費合計/月</t>
    <rPh sb="0" eb="3">
      <t>コテイヒ</t>
    </rPh>
    <rPh sb="3" eb="5">
      <t>ゴウケイ</t>
    </rPh>
    <phoneticPr fontId="2"/>
  </si>
  <si>
    <t>商品価格/個</t>
    <rPh sb="0" eb="2">
      <t>ショウヒン</t>
    </rPh>
    <rPh sb="2" eb="4">
      <t>カカク</t>
    </rPh>
    <rPh sb="5" eb="6">
      <t>コ</t>
    </rPh>
    <phoneticPr fontId="2"/>
  </si>
  <si>
    <t>利益</t>
    <rPh sb="0" eb="2">
      <t>リエキ</t>
    </rPh>
    <phoneticPr fontId="2"/>
  </si>
  <si>
    <t>売上</t>
    <rPh sb="0" eb="2">
      <t>ウリアゲ</t>
    </rPh>
    <phoneticPr fontId="2"/>
  </si>
  <si>
    <t>損益分岐点販売</t>
    <rPh sb="0" eb="2">
      <t>ソンエキ</t>
    </rPh>
    <rPh sb="2" eb="4">
      <t>ブンキ</t>
    </rPh>
    <rPh sb="4" eb="5">
      <t>テン</t>
    </rPh>
    <rPh sb="5" eb="7">
      <t>ハンバイ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</si>
</sst>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1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2" borderId="1" xfId="1" applyFont="1" applyFill="1" applyBorder="1" applyAlignment="1">
      <alignment horizontal="center" vertical="center"/>
    </xf>
    <xf numFmtId="38" fontId="0" fillId="2" borderId="2" xfId="1" applyFont="1" applyFill="1" applyBorder="1" applyAlignment="1">
      <alignment horizontal="center" vertical="center"/>
    </xf>
    <xf numFmtId="38" fontId="1" fillId="2" borderId="1" xfId="1" applyFont="1" applyFill="1" applyBorder="1" applyAlignment="1">
      <alignment horizontal="center" vertical="center"/>
    </xf>
    <xf numFmtId="38" fontId="0" fillId="3" borderId="1" xfId="1" applyFont="1" applyFill="1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グラフ化!$B$8</c:f>
              <c:strCache>
                <c:ptCount val="1"/>
                <c:pt idx="0">
                  <c:v>売上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グラフ化!$B$9:$B$15</c:f>
              <c:numCache>
                <c:formatCode>#,##0_);[Red]\(#,##0\)</c:formatCode>
                <c:ptCount val="7"/>
                <c:pt idx="0">
                  <c:v>0</c:v>
                </c:pt>
                <c:pt idx="1">
                  <c:v>330000</c:v>
                </c:pt>
                <c:pt idx="2">
                  <c:v>660000</c:v>
                </c:pt>
                <c:pt idx="3">
                  <c:v>990000</c:v>
                </c:pt>
                <c:pt idx="4">
                  <c:v>1320000</c:v>
                </c:pt>
                <c:pt idx="5">
                  <c:v>1650000</c:v>
                </c:pt>
                <c:pt idx="6">
                  <c:v>1980000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グラフ化!$D$8</c:f>
              <c:strCache>
                <c:ptCount val="1"/>
                <c:pt idx="0">
                  <c:v>固定費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グラフ化!$D$9:$D$15</c:f>
              <c:numCache>
                <c:formatCode>#,##0_);[Red]\(#,##0\)</c:formatCode>
                <c:ptCount val="7"/>
                <c:pt idx="0">
                  <c:v>560000</c:v>
                </c:pt>
                <c:pt idx="1">
                  <c:v>560000</c:v>
                </c:pt>
                <c:pt idx="2">
                  <c:v>560000</c:v>
                </c:pt>
                <c:pt idx="3">
                  <c:v>560000</c:v>
                </c:pt>
                <c:pt idx="4">
                  <c:v>560000</c:v>
                </c:pt>
                <c:pt idx="5">
                  <c:v>560000</c:v>
                </c:pt>
                <c:pt idx="6">
                  <c:v>560000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グラフ化!$E$8</c:f>
              <c:strCache>
                <c:ptCount val="1"/>
                <c:pt idx="0">
                  <c:v>総費用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グラフ化!$E$9:$E$15</c:f>
              <c:numCache>
                <c:formatCode>#,##0_);[Red]\(#,##0\)</c:formatCode>
                <c:ptCount val="7"/>
                <c:pt idx="0">
                  <c:v>560000</c:v>
                </c:pt>
                <c:pt idx="1">
                  <c:v>780000</c:v>
                </c:pt>
                <c:pt idx="2">
                  <c:v>1000000</c:v>
                </c:pt>
                <c:pt idx="3">
                  <c:v>1220000</c:v>
                </c:pt>
                <c:pt idx="4">
                  <c:v>1440000</c:v>
                </c:pt>
                <c:pt idx="5">
                  <c:v>1660000</c:v>
                </c:pt>
                <c:pt idx="6">
                  <c:v>1880000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430576"/>
        <c:axId val="471430968"/>
      </c:lineChart>
      <c:catAx>
        <c:axId val="4714305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1430968"/>
        <c:crosses val="autoZero"/>
        <c:auto val="1"/>
        <c:lblAlgn val="ctr"/>
        <c:lblOffset val="100"/>
        <c:noMultiLvlLbl val="0"/>
      </c:catAx>
      <c:valAx>
        <c:axId val="471430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1430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シミュレーション!$B$8</c:f>
              <c:strCache>
                <c:ptCount val="1"/>
                <c:pt idx="0">
                  <c:v>売上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シミュレーション!$B$9:$B$15</c:f>
              <c:numCache>
                <c:formatCode>#,##0_);[Red]\(#,##0\)</c:formatCode>
                <c:ptCount val="7"/>
                <c:pt idx="0">
                  <c:v>0</c:v>
                </c:pt>
                <c:pt idx="1">
                  <c:v>330000</c:v>
                </c:pt>
                <c:pt idx="2">
                  <c:v>660000</c:v>
                </c:pt>
                <c:pt idx="3">
                  <c:v>990000</c:v>
                </c:pt>
                <c:pt idx="4">
                  <c:v>1320000</c:v>
                </c:pt>
                <c:pt idx="5">
                  <c:v>1650000</c:v>
                </c:pt>
                <c:pt idx="6">
                  <c:v>1980000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シミュレーション!$D$8</c:f>
              <c:strCache>
                <c:ptCount val="1"/>
                <c:pt idx="0">
                  <c:v>固定費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シミュレーション!$D$9:$D$15</c:f>
              <c:numCache>
                <c:formatCode>#,##0_);[Red]\(#,##0\)</c:formatCode>
                <c:ptCount val="7"/>
                <c:pt idx="0">
                  <c:v>560000</c:v>
                </c:pt>
                <c:pt idx="1">
                  <c:v>560000</c:v>
                </c:pt>
                <c:pt idx="2">
                  <c:v>560000</c:v>
                </c:pt>
                <c:pt idx="3">
                  <c:v>560000</c:v>
                </c:pt>
                <c:pt idx="4">
                  <c:v>560000</c:v>
                </c:pt>
                <c:pt idx="5">
                  <c:v>560000</c:v>
                </c:pt>
                <c:pt idx="6">
                  <c:v>560000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シミュレーション!$E$8</c:f>
              <c:strCache>
                <c:ptCount val="1"/>
                <c:pt idx="0">
                  <c:v>総費用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シミュレーション!$E$9:$E$15</c:f>
              <c:numCache>
                <c:formatCode>#,##0_);[Red]\(#,##0\)</c:formatCode>
                <c:ptCount val="7"/>
                <c:pt idx="0">
                  <c:v>560000</c:v>
                </c:pt>
                <c:pt idx="1">
                  <c:v>750000</c:v>
                </c:pt>
                <c:pt idx="2">
                  <c:v>940000</c:v>
                </c:pt>
                <c:pt idx="3">
                  <c:v>1130000</c:v>
                </c:pt>
                <c:pt idx="4">
                  <c:v>1320000</c:v>
                </c:pt>
                <c:pt idx="5">
                  <c:v>1510000</c:v>
                </c:pt>
                <c:pt idx="6">
                  <c:v>1700000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436848"/>
        <c:axId val="471445080"/>
      </c:lineChart>
      <c:catAx>
        <c:axId val="4714368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1445080"/>
        <c:crosses val="autoZero"/>
        <c:auto val="1"/>
        <c:lblAlgn val="ctr"/>
        <c:lblOffset val="100"/>
        <c:noMultiLvlLbl val="0"/>
      </c:catAx>
      <c:valAx>
        <c:axId val="471445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14368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6</xdr:row>
      <xdr:rowOff>109537</xdr:rowOff>
    </xdr:from>
    <xdr:to>
      <xdr:col>6</xdr:col>
      <xdr:colOff>876300</xdr:colOff>
      <xdr:row>22</xdr:row>
      <xdr:rowOff>109537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6</xdr:row>
      <xdr:rowOff>109537</xdr:rowOff>
    </xdr:from>
    <xdr:to>
      <xdr:col>6</xdr:col>
      <xdr:colOff>876300</xdr:colOff>
      <xdr:row>22</xdr:row>
      <xdr:rowOff>109537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B17" sqref="B17"/>
    </sheetView>
  </sheetViews>
  <sheetFormatPr defaultRowHeight="13.5"/>
  <cols>
    <col min="1" max="1" width="19.25" style="1" bestFit="1" customWidth="1"/>
    <col min="2" max="7" width="12.375" style="1" customWidth="1"/>
    <col min="8" max="16384" width="9" style="1"/>
  </cols>
  <sheetData>
    <row r="1" spans="1:7">
      <c r="A1" s="4" t="s">
        <v>15</v>
      </c>
    </row>
    <row r="2" spans="1:7">
      <c r="A2" s="2">
        <v>330</v>
      </c>
    </row>
    <row r="3" spans="1:7">
      <c r="A3" s="4" t="s">
        <v>14</v>
      </c>
      <c r="B3" s="5" t="s">
        <v>0</v>
      </c>
      <c r="C3" s="4" t="s">
        <v>1</v>
      </c>
      <c r="D3" s="4" t="s">
        <v>4</v>
      </c>
      <c r="E3" s="4" t="s">
        <v>3</v>
      </c>
      <c r="F3" s="4" t="s">
        <v>2</v>
      </c>
      <c r="G3" s="4" t="s">
        <v>5</v>
      </c>
    </row>
    <row r="4" spans="1:7">
      <c r="A4" s="2">
        <f>SUM(B4:G4)</f>
        <v>560000</v>
      </c>
      <c r="B4" s="3">
        <v>250000</v>
      </c>
      <c r="C4" s="2">
        <v>60000</v>
      </c>
      <c r="D4" s="2">
        <v>50000</v>
      </c>
      <c r="E4" s="2">
        <v>20000</v>
      </c>
      <c r="F4" s="2">
        <v>150000</v>
      </c>
      <c r="G4" s="2">
        <v>30000</v>
      </c>
    </row>
    <row r="5" spans="1:7" ht="14.25">
      <c r="A5" s="6" t="s">
        <v>13</v>
      </c>
      <c r="B5" s="4" t="s">
        <v>6</v>
      </c>
      <c r="C5" s="4" t="s">
        <v>7</v>
      </c>
      <c r="D5" s="4" t="s">
        <v>8</v>
      </c>
    </row>
    <row r="6" spans="1:7">
      <c r="A6" s="2">
        <f>SUM(B6:D6)</f>
        <v>220</v>
      </c>
      <c r="B6" s="2">
        <v>100</v>
      </c>
      <c r="C6" s="2">
        <v>40</v>
      </c>
      <c r="D6" s="2">
        <v>80</v>
      </c>
    </row>
    <row r="8" spans="1:7">
      <c r="A8" s="7" t="s">
        <v>9</v>
      </c>
      <c r="B8" s="7" t="s">
        <v>17</v>
      </c>
      <c r="C8" s="7" t="s">
        <v>11</v>
      </c>
      <c r="D8" s="7" t="s">
        <v>10</v>
      </c>
      <c r="E8" s="7" t="s">
        <v>12</v>
      </c>
      <c r="F8" s="7" t="s">
        <v>16</v>
      </c>
    </row>
    <row r="9" spans="1:7">
      <c r="A9" s="8">
        <v>0</v>
      </c>
      <c r="B9" s="8">
        <f>A9*$A$2</f>
        <v>0</v>
      </c>
      <c r="C9" s="8">
        <f>A9*$A$6</f>
        <v>0</v>
      </c>
      <c r="D9" s="8">
        <f>$A$4</f>
        <v>560000</v>
      </c>
      <c r="E9" s="8">
        <f>C9+D9</f>
        <v>560000</v>
      </c>
      <c r="F9" s="8">
        <f>B9-E9</f>
        <v>-560000</v>
      </c>
    </row>
    <row r="10" spans="1:7">
      <c r="A10" s="2">
        <v>1000</v>
      </c>
      <c r="B10" s="8">
        <f t="shared" ref="B10:B15" si="0">A10*$A$2</f>
        <v>330000</v>
      </c>
      <c r="C10" s="8">
        <f t="shared" ref="C10:C15" si="1">A10*$A$6</f>
        <v>220000</v>
      </c>
      <c r="D10" s="8">
        <f t="shared" ref="D10:D15" si="2">$A$4</f>
        <v>560000</v>
      </c>
      <c r="E10" s="8">
        <f t="shared" ref="E10:E15" si="3">C10+D10</f>
        <v>780000</v>
      </c>
      <c r="F10" s="8">
        <f t="shared" ref="F10:F15" si="4">B10-E10</f>
        <v>-450000</v>
      </c>
    </row>
    <row r="11" spans="1:7">
      <c r="A11" s="8">
        <v>2000</v>
      </c>
      <c r="B11" s="8">
        <f t="shared" si="0"/>
        <v>660000</v>
      </c>
      <c r="C11" s="8">
        <f t="shared" si="1"/>
        <v>440000</v>
      </c>
      <c r="D11" s="8">
        <f t="shared" si="2"/>
        <v>560000</v>
      </c>
      <c r="E11" s="8">
        <f t="shared" si="3"/>
        <v>1000000</v>
      </c>
      <c r="F11" s="8">
        <f t="shared" si="4"/>
        <v>-340000</v>
      </c>
    </row>
    <row r="12" spans="1:7">
      <c r="A12" s="2">
        <v>3000</v>
      </c>
      <c r="B12" s="8">
        <f t="shared" si="0"/>
        <v>990000</v>
      </c>
      <c r="C12" s="8">
        <f t="shared" si="1"/>
        <v>660000</v>
      </c>
      <c r="D12" s="8">
        <f t="shared" si="2"/>
        <v>560000</v>
      </c>
      <c r="E12" s="8">
        <f t="shared" si="3"/>
        <v>1220000</v>
      </c>
      <c r="F12" s="8">
        <f t="shared" si="4"/>
        <v>-230000</v>
      </c>
    </row>
    <row r="13" spans="1:7">
      <c r="A13" s="8">
        <v>4000</v>
      </c>
      <c r="B13" s="8">
        <f t="shared" si="0"/>
        <v>1320000</v>
      </c>
      <c r="C13" s="8">
        <f t="shared" si="1"/>
        <v>880000</v>
      </c>
      <c r="D13" s="8">
        <f t="shared" si="2"/>
        <v>560000</v>
      </c>
      <c r="E13" s="8">
        <f t="shared" si="3"/>
        <v>1440000</v>
      </c>
      <c r="F13" s="8">
        <f t="shared" si="4"/>
        <v>-120000</v>
      </c>
    </row>
    <row r="14" spans="1:7">
      <c r="A14" s="2">
        <v>5000</v>
      </c>
      <c r="B14" s="8">
        <f t="shared" si="0"/>
        <v>1650000</v>
      </c>
      <c r="C14" s="8">
        <f t="shared" si="1"/>
        <v>1100000</v>
      </c>
      <c r="D14" s="8">
        <f t="shared" si="2"/>
        <v>560000</v>
      </c>
      <c r="E14" s="8">
        <f t="shared" si="3"/>
        <v>1660000</v>
      </c>
      <c r="F14" s="8">
        <f t="shared" si="4"/>
        <v>-10000</v>
      </c>
    </row>
    <row r="15" spans="1:7">
      <c r="A15" s="8">
        <v>6000</v>
      </c>
      <c r="B15" s="8">
        <f t="shared" si="0"/>
        <v>1980000</v>
      </c>
      <c r="C15" s="8">
        <f t="shared" si="1"/>
        <v>1320000</v>
      </c>
      <c r="D15" s="8">
        <f t="shared" si="2"/>
        <v>560000</v>
      </c>
      <c r="E15" s="8">
        <f t="shared" si="3"/>
        <v>1880000</v>
      </c>
      <c r="F15" s="8">
        <f t="shared" si="4"/>
        <v>100000</v>
      </c>
    </row>
    <row r="17" spans="1:2">
      <c r="A17" s="7" t="s">
        <v>18</v>
      </c>
      <c r="B17" s="2"/>
    </row>
  </sheetData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B18" sqref="B18"/>
    </sheetView>
  </sheetViews>
  <sheetFormatPr defaultRowHeight="13.5"/>
  <cols>
    <col min="1" max="1" width="19.25" style="1" bestFit="1" customWidth="1"/>
    <col min="2" max="7" width="12.375" style="1" customWidth="1"/>
    <col min="8" max="16384" width="9" style="1"/>
  </cols>
  <sheetData>
    <row r="1" spans="1:7">
      <c r="A1" s="4" t="s">
        <v>15</v>
      </c>
    </row>
    <row r="2" spans="1:7">
      <c r="A2" s="2">
        <v>330</v>
      </c>
    </row>
    <row r="3" spans="1:7">
      <c r="A3" s="4" t="s">
        <v>14</v>
      </c>
      <c r="B3" s="5" t="s">
        <v>0</v>
      </c>
      <c r="C3" s="4" t="s">
        <v>1</v>
      </c>
      <c r="D3" s="4" t="s">
        <v>4</v>
      </c>
      <c r="E3" s="4" t="s">
        <v>3</v>
      </c>
      <c r="F3" s="4" t="s">
        <v>2</v>
      </c>
      <c r="G3" s="4" t="s">
        <v>5</v>
      </c>
    </row>
    <row r="4" spans="1:7">
      <c r="A4" s="2">
        <f>SUM(B4:G4)</f>
        <v>560000</v>
      </c>
      <c r="B4" s="3">
        <v>250000</v>
      </c>
      <c r="C4" s="2">
        <v>60000</v>
      </c>
      <c r="D4" s="2">
        <v>50000</v>
      </c>
      <c r="E4" s="2">
        <v>20000</v>
      </c>
      <c r="F4" s="2">
        <v>150000</v>
      </c>
      <c r="G4" s="2">
        <v>30000</v>
      </c>
    </row>
    <row r="5" spans="1:7" ht="14.25">
      <c r="A5" s="6" t="s">
        <v>13</v>
      </c>
      <c r="B5" s="4" t="s">
        <v>6</v>
      </c>
      <c r="C5" s="4" t="s">
        <v>7</v>
      </c>
      <c r="D5" s="4" t="s">
        <v>8</v>
      </c>
    </row>
    <row r="6" spans="1:7">
      <c r="A6" s="2">
        <f>SUM(B6:D6)</f>
        <v>220</v>
      </c>
      <c r="B6" s="2">
        <v>100</v>
      </c>
      <c r="C6" s="2">
        <v>40</v>
      </c>
      <c r="D6" s="2">
        <v>80</v>
      </c>
    </row>
    <row r="8" spans="1:7">
      <c r="A8" s="7" t="s">
        <v>9</v>
      </c>
      <c r="B8" s="7" t="s">
        <v>17</v>
      </c>
      <c r="C8" s="7" t="s">
        <v>11</v>
      </c>
      <c r="D8" s="7" t="s">
        <v>10</v>
      </c>
      <c r="E8" s="7" t="s">
        <v>12</v>
      </c>
      <c r="F8" s="7" t="s">
        <v>16</v>
      </c>
    </row>
    <row r="9" spans="1:7">
      <c r="A9" s="8">
        <v>0</v>
      </c>
      <c r="B9" s="8">
        <f>A9*$A$2</f>
        <v>0</v>
      </c>
      <c r="C9" s="8">
        <f>A9*$A$6</f>
        <v>0</v>
      </c>
      <c r="D9" s="8">
        <f>$A$4</f>
        <v>560000</v>
      </c>
      <c r="E9" s="8">
        <f>C9+D9</f>
        <v>560000</v>
      </c>
      <c r="F9" s="8">
        <f>B9-E9</f>
        <v>-560000</v>
      </c>
    </row>
    <row r="10" spans="1:7">
      <c r="A10" s="2">
        <v>1000</v>
      </c>
      <c r="B10" s="8">
        <f t="shared" ref="B10:B15" si="0">A10*$A$2</f>
        <v>330000</v>
      </c>
      <c r="C10" s="8">
        <f t="shared" ref="C10:C15" si="1">A10*$A$6</f>
        <v>220000</v>
      </c>
      <c r="D10" s="8">
        <f t="shared" ref="D10:D15" si="2">$A$4</f>
        <v>560000</v>
      </c>
      <c r="E10" s="8">
        <f t="shared" ref="E10:E15" si="3">C10+D10</f>
        <v>780000</v>
      </c>
      <c r="F10" s="8">
        <f t="shared" ref="F10:F15" si="4">B10-E10</f>
        <v>-450000</v>
      </c>
    </row>
    <row r="11" spans="1:7">
      <c r="A11" s="8">
        <v>2000</v>
      </c>
      <c r="B11" s="8">
        <f t="shared" si="0"/>
        <v>660000</v>
      </c>
      <c r="C11" s="8">
        <f t="shared" si="1"/>
        <v>440000</v>
      </c>
      <c r="D11" s="8">
        <f t="shared" si="2"/>
        <v>560000</v>
      </c>
      <c r="E11" s="8">
        <f t="shared" si="3"/>
        <v>1000000</v>
      </c>
      <c r="F11" s="8">
        <f t="shared" si="4"/>
        <v>-340000</v>
      </c>
    </row>
    <row r="12" spans="1:7">
      <c r="A12" s="2">
        <v>3000</v>
      </c>
      <c r="B12" s="8">
        <f t="shared" si="0"/>
        <v>990000</v>
      </c>
      <c r="C12" s="8">
        <f t="shared" si="1"/>
        <v>660000</v>
      </c>
      <c r="D12" s="8">
        <f t="shared" si="2"/>
        <v>560000</v>
      </c>
      <c r="E12" s="8">
        <f t="shared" si="3"/>
        <v>1220000</v>
      </c>
      <c r="F12" s="8">
        <f t="shared" si="4"/>
        <v>-230000</v>
      </c>
    </row>
    <row r="13" spans="1:7">
      <c r="A13" s="8">
        <v>4000</v>
      </c>
      <c r="B13" s="8">
        <f t="shared" si="0"/>
        <v>1320000</v>
      </c>
      <c r="C13" s="8">
        <f t="shared" si="1"/>
        <v>880000</v>
      </c>
      <c r="D13" s="8">
        <f t="shared" si="2"/>
        <v>560000</v>
      </c>
      <c r="E13" s="8">
        <f t="shared" si="3"/>
        <v>1440000</v>
      </c>
      <c r="F13" s="8">
        <f t="shared" si="4"/>
        <v>-120000</v>
      </c>
    </row>
    <row r="14" spans="1:7">
      <c r="A14" s="2">
        <v>5000</v>
      </c>
      <c r="B14" s="8">
        <f t="shared" si="0"/>
        <v>1650000</v>
      </c>
      <c r="C14" s="8">
        <f t="shared" si="1"/>
        <v>1100000</v>
      </c>
      <c r="D14" s="8">
        <f t="shared" si="2"/>
        <v>560000</v>
      </c>
      <c r="E14" s="8">
        <f t="shared" si="3"/>
        <v>1660000</v>
      </c>
      <c r="F14" s="8">
        <f t="shared" si="4"/>
        <v>-10000</v>
      </c>
    </row>
    <row r="15" spans="1:7">
      <c r="A15" s="8">
        <v>6000</v>
      </c>
      <c r="B15" s="8">
        <f t="shared" si="0"/>
        <v>1980000</v>
      </c>
      <c r="C15" s="8">
        <f t="shared" si="1"/>
        <v>1320000</v>
      </c>
      <c r="D15" s="8">
        <f t="shared" si="2"/>
        <v>560000</v>
      </c>
      <c r="E15" s="8">
        <f t="shared" si="3"/>
        <v>1880000</v>
      </c>
      <c r="F15" s="8">
        <f t="shared" si="4"/>
        <v>100000</v>
      </c>
    </row>
    <row r="17" spans="1:2">
      <c r="A17" s="7" t="s">
        <v>18</v>
      </c>
      <c r="B17" s="2">
        <f>A2*A4/(A2-A6)</f>
        <v>1680000</v>
      </c>
    </row>
  </sheetData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E8" activeCellId="2" sqref="B8:B15 D8:D15 E8:E15"/>
    </sheetView>
  </sheetViews>
  <sheetFormatPr defaultRowHeight="13.5"/>
  <cols>
    <col min="1" max="1" width="19.25" style="1" bestFit="1" customWidth="1"/>
    <col min="2" max="7" width="12.375" style="1" customWidth="1"/>
    <col min="8" max="16384" width="9" style="1"/>
  </cols>
  <sheetData>
    <row r="1" spans="1:7">
      <c r="A1" s="4" t="s">
        <v>15</v>
      </c>
    </row>
    <row r="2" spans="1:7">
      <c r="A2" s="2">
        <v>330</v>
      </c>
    </row>
    <row r="3" spans="1:7">
      <c r="A3" s="4" t="s">
        <v>14</v>
      </c>
      <c r="B3" s="5" t="s">
        <v>0</v>
      </c>
      <c r="C3" s="4" t="s">
        <v>1</v>
      </c>
      <c r="D3" s="4" t="s">
        <v>4</v>
      </c>
      <c r="E3" s="4" t="s">
        <v>3</v>
      </c>
      <c r="F3" s="4" t="s">
        <v>2</v>
      </c>
      <c r="G3" s="4" t="s">
        <v>5</v>
      </c>
    </row>
    <row r="4" spans="1:7">
      <c r="A4" s="2">
        <f>SUM(B4:G4)</f>
        <v>560000</v>
      </c>
      <c r="B4" s="3">
        <v>250000</v>
      </c>
      <c r="C4" s="2">
        <v>60000</v>
      </c>
      <c r="D4" s="2">
        <v>50000</v>
      </c>
      <c r="E4" s="2">
        <v>20000</v>
      </c>
      <c r="F4" s="2">
        <v>150000</v>
      </c>
      <c r="G4" s="2">
        <v>30000</v>
      </c>
    </row>
    <row r="5" spans="1:7" ht="14.25">
      <c r="A5" s="6" t="s">
        <v>13</v>
      </c>
      <c r="B5" s="4" t="s">
        <v>6</v>
      </c>
      <c r="C5" s="4" t="s">
        <v>7</v>
      </c>
      <c r="D5" s="4" t="s">
        <v>8</v>
      </c>
    </row>
    <row r="6" spans="1:7">
      <c r="A6" s="2">
        <f>SUM(B6:D6)</f>
        <v>220</v>
      </c>
      <c r="B6" s="2">
        <v>100</v>
      </c>
      <c r="C6" s="2">
        <v>40</v>
      </c>
      <c r="D6" s="2">
        <v>80</v>
      </c>
    </row>
    <row r="8" spans="1:7">
      <c r="A8" s="7" t="s">
        <v>9</v>
      </c>
      <c r="B8" s="7" t="s">
        <v>17</v>
      </c>
      <c r="C8" s="7" t="s">
        <v>11</v>
      </c>
      <c r="D8" s="7" t="s">
        <v>10</v>
      </c>
      <c r="E8" s="7" t="s">
        <v>12</v>
      </c>
      <c r="F8" s="7" t="s">
        <v>16</v>
      </c>
    </row>
    <row r="9" spans="1:7">
      <c r="A9" s="8">
        <v>0</v>
      </c>
      <c r="B9" s="8">
        <f>A9*$A$2</f>
        <v>0</v>
      </c>
      <c r="C9" s="8">
        <f>A9*$A$6</f>
        <v>0</v>
      </c>
      <c r="D9" s="8">
        <f>$A$4</f>
        <v>560000</v>
      </c>
      <c r="E9" s="8">
        <f>C9+D9</f>
        <v>560000</v>
      </c>
      <c r="F9" s="8">
        <f>B9-E9</f>
        <v>-560000</v>
      </c>
    </row>
    <row r="10" spans="1:7">
      <c r="A10" s="2">
        <v>1000</v>
      </c>
      <c r="B10" s="8">
        <f t="shared" ref="B10:B15" si="0">A10*$A$2</f>
        <v>330000</v>
      </c>
      <c r="C10" s="8">
        <f t="shared" ref="C10:C15" si="1">A10*$A$6</f>
        <v>220000</v>
      </c>
      <c r="D10" s="8">
        <f t="shared" ref="D10:D15" si="2">$A$4</f>
        <v>560000</v>
      </c>
      <c r="E10" s="8">
        <f t="shared" ref="E10:E15" si="3">C10+D10</f>
        <v>780000</v>
      </c>
      <c r="F10" s="8">
        <f t="shared" ref="F10:F15" si="4">B10-E10</f>
        <v>-450000</v>
      </c>
    </row>
    <row r="11" spans="1:7">
      <c r="A11" s="8">
        <v>2000</v>
      </c>
      <c r="B11" s="8">
        <f t="shared" si="0"/>
        <v>660000</v>
      </c>
      <c r="C11" s="8">
        <f t="shared" si="1"/>
        <v>440000</v>
      </c>
      <c r="D11" s="8">
        <f t="shared" si="2"/>
        <v>560000</v>
      </c>
      <c r="E11" s="8">
        <f t="shared" si="3"/>
        <v>1000000</v>
      </c>
      <c r="F11" s="8">
        <f t="shared" si="4"/>
        <v>-340000</v>
      </c>
    </row>
    <row r="12" spans="1:7">
      <c r="A12" s="2">
        <v>3000</v>
      </c>
      <c r="B12" s="8">
        <f t="shared" si="0"/>
        <v>990000</v>
      </c>
      <c r="C12" s="8">
        <f t="shared" si="1"/>
        <v>660000</v>
      </c>
      <c r="D12" s="8">
        <f t="shared" si="2"/>
        <v>560000</v>
      </c>
      <c r="E12" s="8">
        <f t="shared" si="3"/>
        <v>1220000</v>
      </c>
      <c r="F12" s="8">
        <f t="shared" si="4"/>
        <v>-230000</v>
      </c>
    </row>
    <row r="13" spans="1:7">
      <c r="A13" s="8">
        <v>4000</v>
      </c>
      <c r="B13" s="8">
        <f t="shared" si="0"/>
        <v>1320000</v>
      </c>
      <c r="C13" s="8">
        <f t="shared" si="1"/>
        <v>880000</v>
      </c>
      <c r="D13" s="8">
        <f t="shared" si="2"/>
        <v>560000</v>
      </c>
      <c r="E13" s="8">
        <f t="shared" si="3"/>
        <v>1440000</v>
      </c>
      <c r="F13" s="8">
        <f t="shared" si="4"/>
        <v>-120000</v>
      </c>
    </row>
    <row r="14" spans="1:7">
      <c r="A14" s="2">
        <v>5000</v>
      </c>
      <c r="B14" s="8">
        <f t="shared" si="0"/>
        <v>1650000</v>
      </c>
      <c r="C14" s="8">
        <f t="shared" si="1"/>
        <v>1100000</v>
      </c>
      <c r="D14" s="8">
        <f t="shared" si="2"/>
        <v>560000</v>
      </c>
      <c r="E14" s="8">
        <f t="shared" si="3"/>
        <v>1660000</v>
      </c>
      <c r="F14" s="8">
        <f t="shared" si="4"/>
        <v>-10000</v>
      </c>
    </row>
    <row r="15" spans="1:7">
      <c r="A15" s="8">
        <v>6000</v>
      </c>
      <c r="B15" s="8">
        <f t="shared" si="0"/>
        <v>1980000</v>
      </c>
      <c r="C15" s="8">
        <f t="shared" si="1"/>
        <v>1320000</v>
      </c>
      <c r="D15" s="8">
        <f t="shared" si="2"/>
        <v>560000</v>
      </c>
      <c r="E15" s="8">
        <f t="shared" si="3"/>
        <v>1880000</v>
      </c>
      <c r="F15" s="8">
        <f t="shared" si="4"/>
        <v>100000</v>
      </c>
    </row>
    <row r="17" spans="1:2">
      <c r="A17" s="7" t="s">
        <v>18</v>
      </c>
      <c r="B17" s="2">
        <f>A2*A4/(A2-A6)</f>
        <v>1680000</v>
      </c>
    </row>
  </sheetData>
  <phoneticPr fontId="3"/>
  <pageMargins left="0.78700000000000003" right="0.78700000000000003" top="0.98399999999999999" bottom="0.98399999999999999" header="0.51200000000000001" footer="0.51200000000000001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C7" sqref="C7"/>
    </sheetView>
  </sheetViews>
  <sheetFormatPr defaultRowHeight="13.5"/>
  <cols>
    <col min="1" max="1" width="19.25" style="1" bestFit="1" customWidth="1"/>
    <col min="2" max="7" width="12.375" style="1" customWidth="1"/>
    <col min="8" max="16384" width="9" style="1"/>
  </cols>
  <sheetData>
    <row r="1" spans="1:7">
      <c r="A1" s="4" t="s">
        <v>15</v>
      </c>
    </row>
    <row r="2" spans="1:7">
      <c r="A2" s="2">
        <v>330</v>
      </c>
    </row>
    <row r="3" spans="1:7">
      <c r="A3" s="4" t="s">
        <v>14</v>
      </c>
      <c r="B3" s="5" t="s">
        <v>0</v>
      </c>
      <c r="C3" s="4" t="s">
        <v>1</v>
      </c>
      <c r="D3" s="4" t="s">
        <v>4</v>
      </c>
      <c r="E3" s="4" t="s">
        <v>3</v>
      </c>
      <c r="F3" s="4" t="s">
        <v>2</v>
      </c>
      <c r="G3" s="4" t="s">
        <v>5</v>
      </c>
    </row>
    <row r="4" spans="1:7">
      <c r="A4" s="2">
        <f>SUM(B4:G4)</f>
        <v>560000</v>
      </c>
      <c r="B4" s="3">
        <v>250000</v>
      </c>
      <c r="C4" s="2">
        <v>60000</v>
      </c>
      <c r="D4" s="2">
        <v>50000</v>
      </c>
      <c r="E4" s="2">
        <v>20000</v>
      </c>
      <c r="F4" s="2">
        <v>150000</v>
      </c>
      <c r="G4" s="2">
        <v>30000</v>
      </c>
    </row>
    <row r="5" spans="1:7" ht="14.25">
      <c r="A5" s="6" t="s">
        <v>13</v>
      </c>
      <c r="B5" s="4" t="s">
        <v>6</v>
      </c>
      <c r="C5" s="4" t="s">
        <v>7</v>
      </c>
      <c r="D5" s="4" t="s">
        <v>8</v>
      </c>
    </row>
    <row r="6" spans="1:7">
      <c r="A6" s="2">
        <f>SUM(B6:D6)</f>
        <v>190</v>
      </c>
      <c r="B6" s="2">
        <v>80</v>
      </c>
      <c r="C6" s="2">
        <v>30</v>
      </c>
      <c r="D6" s="2">
        <v>80</v>
      </c>
    </row>
    <row r="8" spans="1:7">
      <c r="A8" s="7" t="s">
        <v>9</v>
      </c>
      <c r="B8" s="7" t="s">
        <v>17</v>
      </c>
      <c r="C8" s="7" t="s">
        <v>11</v>
      </c>
      <c r="D8" s="7" t="s">
        <v>10</v>
      </c>
      <c r="E8" s="7" t="s">
        <v>12</v>
      </c>
      <c r="F8" s="7" t="s">
        <v>16</v>
      </c>
    </row>
    <row r="9" spans="1:7">
      <c r="A9" s="8">
        <v>0</v>
      </c>
      <c r="B9" s="8">
        <f>A9*$A$2</f>
        <v>0</v>
      </c>
      <c r="C9" s="8">
        <f>A9*$A$6</f>
        <v>0</v>
      </c>
      <c r="D9" s="8">
        <f>$A$4</f>
        <v>560000</v>
      </c>
      <c r="E9" s="8">
        <f>C9+D9</f>
        <v>560000</v>
      </c>
      <c r="F9" s="8">
        <f>B9-E9</f>
        <v>-560000</v>
      </c>
    </row>
    <row r="10" spans="1:7">
      <c r="A10" s="2">
        <v>1000</v>
      </c>
      <c r="B10" s="8">
        <f t="shared" ref="B10:B15" si="0">A10*$A$2</f>
        <v>330000</v>
      </c>
      <c r="C10" s="8">
        <f t="shared" ref="C10:C15" si="1">A10*$A$6</f>
        <v>190000</v>
      </c>
      <c r="D10" s="8">
        <f t="shared" ref="D10:D15" si="2">$A$4</f>
        <v>560000</v>
      </c>
      <c r="E10" s="8">
        <f t="shared" ref="E10:E15" si="3">C10+D10</f>
        <v>750000</v>
      </c>
      <c r="F10" s="8">
        <f t="shared" ref="F10:F15" si="4">B10-E10</f>
        <v>-420000</v>
      </c>
    </row>
    <row r="11" spans="1:7">
      <c r="A11" s="8">
        <v>2000</v>
      </c>
      <c r="B11" s="8">
        <f t="shared" si="0"/>
        <v>660000</v>
      </c>
      <c r="C11" s="8">
        <f t="shared" si="1"/>
        <v>380000</v>
      </c>
      <c r="D11" s="8">
        <f t="shared" si="2"/>
        <v>560000</v>
      </c>
      <c r="E11" s="8">
        <f t="shared" si="3"/>
        <v>940000</v>
      </c>
      <c r="F11" s="8">
        <f t="shared" si="4"/>
        <v>-280000</v>
      </c>
    </row>
    <row r="12" spans="1:7">
      <c r="A12" s="2">
        <v>3000</v>
      </c>
      <c r="B12" s="8">
        <f t="shared" si="0"/>
        <v>990000</v>
      </c>
      <c r="C12" s="8">
        <f t="shared" si="1"/>
        <v>570000</v>
      </c>
      <c r="D12" s="8">
        <f t="shared" si="2"/>
        <v>560000</v>
      </c>
      <c r="E12" s="8">
        <f t="shared" si="3"/>
        <v>1130000</v>
      </c>
      <c r="F12" s="8">
        <f t="shared" si="4"/>
        <v>-140000</v>
      </c>
    </row>
    <row r="13" spans="1:7">
      <c r="A13" s="8">
        <v>4000</v>
      </c>
      <c r="B13" s="8">
        <f t="shared" si="0"/>
        <v>1320000</v>
      </c>
      <c r="C13" s="8">
        <f t="shared" si="1"/>
        <v>760000</v>
      </c>
      <c r="D13" s="8">
        <f t="shared" si="2"/>
        <v>560000</v>
      </c>
      <c r="E13" s="8">
        <f t="shared" si="3"/>
        <v>1320000</v>
      </c>
      <c r="F13" s="8">
        <f t="shared" si="4"/>
        <v>0</v>
      </c>
    </row>
    <row r="14" spans="1:7">
      <c r="A14" s="2">
        <v>5000</v>
      </c>
      <c r="B14" s="8">
        <f t="shared" si="0"/>
        <v>1650000</v>
      </c>
      <c r="C14" s="8">
        <f t="shared" si="1"/>
        <v>950000</v>
      </c>
      <c r="D14" s="8">
        <f t="shared" si="2"/>
        <v>560000</v>
      </c>
      <c r="E14" s="8">
        <f t="shared" si="3"/>
        <v>1510000</v>
      </c>
      <c r="F14" s="8">
        <f t="shared" si="4"/>
        <v>140000</v>
      </c>
    </row>
    <row r="15" spans="1:7">
      <c r="A15" s="8">
        <v>6000</v>
      </c>
      <c r="B15" s="8">
        <f t="shared" si="0"/>
        <v>1980000</v>
      </c>
      <c r="C15" s="8">
        <f t="shared" si="1"/>
        <v>1140000</v>
      </c>
      <c r="D15" s="8">
        <f t="shared" si="2"/>
        <v>560000</v>
      </c>
      <c r="E15" s="8">
        <f t="shared" si="3"/>
        <v>1700000</v>
      </c>
      <c r="F15" s="8">
        <f t="shared" si="4"/>
        <v>280000</v>
      </c>
    </row>
    <row r="17" spans="1:2">
      <c r="A17" s="7" t="s">
        <v>18</v>
      </c>
      <c r="B17" s="2">
        <f>A2*A4/(A2-A6)</f>
        <v>1320000</v>
      </c>
    </row>
  </sheetData>
  <phoneticPr fontId="3"/>
  <pageMargins left="0.78700000000000003" right="0.78700000000000003" top="0.98399999999999999" bottom="0.98399999999999999" header="0.51200000000000001" footer="0.5120000000000000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元データ</vt:lpstr>
      <vt:lpstr>損益分岐点</vt:lpstr>
      <vt:lpstr>グラフ化</vt:lpstr>
      <vt:lpstr>シミュレーション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鈴木光勇</dc:creator>
  <cp:lastModifiedBy>suzu1</cp:lastModifiedBy>
  <dcterms:created xsi:type="dcterms:W3CDTF">2007-08-04T07:38:33Z</dcterms:created>
  <dcterms:modified xsi:type="dcterms:W3CDTF">2015-05-22T05:38:31Z</dcterms:modified>
</cp:coreProperties>
</file>