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tables/table4.xml" ContentType="application/vnd.openxmlformats-officedocument.spreadsheetml.tab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k13\d\ドキュメント\1304SCC Excel分析\サンプル\提出サンプル\"/>
    </mc:Choice>
  </mc:AlternateContent>
  <bookViews>
    <workbookView xWindow="0" yWindow="0" windowWidth="15360" windowHeight="8355" activeTab="3"/>
  </bookViews>
  <sheets>
    <sheet name="元表" sheetId="15" r:id="rId1"/>
    <sheet name="順位" sheetId="17" r:id="rId2"/>
    <sheet name="傾向" sheetId="18" r:id="rId3"/>
    <sheet name="内訳" sheetId="19" r:id="rId4"/>
  </sheets>
  <calcPr calcId="152511"/>
</workbook>
</file>

<file path=xl/calcChain.xml><?xml version="1.0" encoding="utf-8"?>
<calcChain xmlns="http://schemas.openxmlformats.org/spreadsheetml/2006/main">
  <c r="H9" i="19" l="1"/>
  <c r="H8" i="19"/>
  <c r="H7" i="19"/>
  <c r="H6" i="19"/>
  <c r="H5" i="19"/>
  <c r="H4" i="19"/>
  <c r="H3" i="19"/>
  <c r="H2" i="19"/>
  <c r="H9" i="18"/>
  <c r="H8" i="18"/>
  <c r="H7" i="18"/>
  <c r="H6" i="18"/>
  <c r="H5" i="18"/>
  <c r="H4" i="18"/>
  <c r="H3" i="18"/>
  <c r="H2" i="18"/>
  <c r="H3" i="17"/>
  <c r="H5" i="17"/>
  <c r="H8" i="17"/>
  <c r="H9" i="17"/>
  <c r="H7" i="17"/>
  <c r="H2" i="17"/>
  <c r="H6" i="17"/>
  <c r="H4" i="17"/>
  <c r="H2" i="15"/>
  <c r="H3" i="15"/>
  <c r="H4" i="15"/>
  <c r="H5" i="15"/>
  <c r="H6" i="15"/>
  <c r="H7" i="15"/>
  <c r="H8" i="15"/>
  <c r="H9" i="15"/>
</calcChain>
</file>

<file path=xl/sharedStrings.xml><?xml version="1.0" encoding="utf-8"?>
<sst xmlns="http://schemas.openxmlformats.org/spreadsheetml/2006/main" count="89" uniqueCount="31">
  <si>
    <t>担当者名</t>
  </si>
  <si>
    <t>肥後　茂</t>
  </si>
  <si>
    <t>樋口桃子</t>
  </si>
  <si>
    <t>彦坂 隆</t>
  </si>
  <si>
    <t>浜口 良二</t>
  </si>
  <si>
    <t>武井 博文</t>
  </si>
  <si>
    <t>福井英利</t>
  </si>
  <si>
    <t>平 克昭</t>
  </si>
  <si>
    <t>平井 俊彦</t>
  </si>
  <si>
    <t>4月</t>
  </si>
  <si>
    <t>5月</t>
  </si>
  <si>
    <t>6月</t>
  </si>
  <si>
    <t>7月</t>
  </si>
  <si>
    <t>8月</t>
  </si>
  <si>
    <t>9月</t>
  </si>
  <si>
    <t>10月</t>
  </si>
  <si>
    <t>合計</t>
    <phoneticPr fontId="2"/>
  </si>
  <si>
    <t>平均</t>
    <phoneticPr fontId="2"/>
  </si>
  <si>
    <t>累計</t>
    <phoneticPr fontId="2"/>
  </si>
  <si>
    <t>データの個数</t>
    <phoneticPr fontId="2"/>
  </si>
  <si>
    <t>合計</t>
    <phoneticPr fontId="2"/>
  </si>
  <si>
    <t>2014年度</t>
    <rPh sb="4" eb="6">
      <t>ネンド</t>
    </rPh>
    <phoneticPr fontId="2"/>
  </si>
  <si>
    <t>得意先名</t>
    <rPh sb="0" eb="3">
      <t>トクイサキ</t>
    </rPh>
    <rPh sb="3" eb="4">
      <t>メイ</t>
    </rPh>
    <phoneticPr fontId="2"/>
  </si>
  <si>
    <t>守口商事</t>
    <rPh sb="0" eb="2">
      <t>モリグチ</t>
    </rPh>
    <rPh sb="2" eb="4">
      <t>ショウジ</t>
    </rPh>
    <phoneticPr fontId="2"/>
  </si>
  <si>
    <t>第一物産</t>
    <rPh sb="0" eb="2">
      <t>ダイイチ</t>
    </rPh>
    <rPh sb="2" eb="4">
      <t>ブッサン</t>
    </rPh>
    <phoneticPr fontId="2"/>
  </si>
  <si>
    <t>陽光物産</t>
    <rPh sb="0" eb="2">
      <t>ヨウコウ</t>
    </rPh>
    <rPh sb="2" eb="4">
      <t>ブッサン</t>
    </rPh>
    <phoneticPr fontId="2"/>
  </si>
  <si>
    <t>OMC</t>
    <phoneticPr fontId="2"/>
  </si>
  <si>
    <t>IK＆K</t>
    <phoneticPr fontId="2"/>
  </si>
  <si>
    <t>福井</t>
    <phoneticPr fontId="2"/>
  </si>
  <si>
    <t>源氏</t>
    <rPh sb="0" eb="2">
      <t>ゲンジ</t>
    </rPh>
    <phoneticPr fontId="2"/>
  </si>
  <si>
    <t>神田商店</t>
    <rPh sb="0" eb="2">
      <t>カンダ</t>
    </rPh>
    <rPh sb="2" eb="4">
      <t>ショウテン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</si>
</sst>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38" fontId="0" fillId="0" borderId="1" xfId="1" applyNumberFormat="1" applyFont="1" applyBorder="1">
      <alignment vertical="center"/>
    </xf>
    <xf numFmtId="38" fontId="4" fillId="0" borderId="4" xfId="1" applyFont="1" applyBorder="1">
      <alignment vertical="center"/>
    </xf>
    <xf numFmtId="38" fontId="4" fillId="0" borderId="1" xfId="1" applyFont="1" applyBorder="1">
      <alignment vertical="center"/>
    </xf>
    <xf numFmtId="38" fontId="4" fillId="0" borderId="10" xfId="1" applyFont="1" applyBorder="1">
      <alignment vertical="center"/>
    </xf>
    <xf numFmtId="0" fontId="4" fillId="0" borderId="4" xfId="0" applyNumberFormat="1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NumberFormat="1" applyFont="1" applyFill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38" fontId="0" fillId="0" borderId="9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5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left" vertical="center" textRotation="0" wrapText="0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</dxf>
    <dxf>
      <numFmt numFmtId="0" formatCode="General"/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left" vertical="center" textRotation="0" wrapText="0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</dxf>
    <dxf>
      <numFmt numFmtId="0" formatCode="General"/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left" vertical="center" textRotation="0" wrapText="0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</dxf>
    <dxf>
      <numFmt numFmtId="0" formatCode="General"/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left" vertical="center" textRotation="0" wrapText="0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border outline="0">
        <bottom style="thin">
          <color indexed="64"/>
        </bottom>
      </border>
    </dxf>
    <dxf>
      <numFmt numFmtId="0" formatCode="General"/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順位!$H$1</c:f>
              <c:strCache>
                <c:ptCount val="1"/>
                <c:pt idx="0">
                  <c:v>合計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順位!$A$2:$A$9</c:f>
              <c:strCache>
                <c:ptCount val="8"/>
                <c:pt idx="0">
                  <c:v>彦坂 隆</c:v>
                </c:pt>
                <c:pt idx="1">
                  <c:v>平井 俊彦</c:v>
                </c:pt>
                <c:pt idx="2">
                  <c:v>肥後　茂</c:v>
                </c:pt>
                <c:pt idx="3">
                  <c:v>平 克昭</c:v>
                </c:pt>
                <c:pt idx="4">
                  <c:v>樋口桃子</c:v>
                </c:pt>
                <c:pt idx="5">
                  <c:v>浜口 良二</c:v>
                </c:pt>
                <c:pt idx="6">
                  <c:v>福井英利</c:v>
                </c:pt>
                <c:pt idx="7">
                  <c:v>武井 博文</c:v>
                </c:pt>
              </c:strCache>
            </c:strRef>
          </c:cat>
          <c:val>
            <c:numRef>
              <c:f>順位!$H$2:$H$9</c:f>
              <c:numCache>
                <c:formatCode>#,##0_);[Red]\(#,##0\)</c:formatCode>
                <c:ptCount val="8"/>
                <c:pt idx="0">
                  <c:v>2209045</c:v>
                </c:pt>
                <c:pt idx="1">
                  <c:v>2422807</c:v>
                </c:pt>
                <c:pt idx="2">
                  <c:v>2774000</c:v>
                </c:pt>
                <c:pt idx="3">
                  <c:v>4107013</c:v>
                </c:pt>
                <c:pt idx="4">
                  <c:v>5017881</c:v>
                </c:pt>
                <c:pt idx="5">
                  <c:v>5031980</c:v>
                </c:pt>
                <c:pt idx="6">
                  <c:v>5690725</c:v>
                </c:pt>
                <c:pt idx="7">
                  <c:v>6946818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6640608"/>
        <c:axId val="316647272"/>
      </c:barChart>
      <c:catAx>
        <c:axId val="316640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6647272"/>
        <c:crosses val="autoZero"/>
        <c:auto val="1"/>
        <c:lblAlgn val="ctr"/>
        <c:lblOffset val="100"/>
        <c:noMultiLvlLbl val="0"/>
      </c:catAx>
      <c:valAx>
        <c:axId val="316647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66406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傾向!$A$2</c:f>
              <c:strCache>
                <c:ptCount val="1"/>
                <c:pt idx="0">
                  <c:v>肥後　茂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傾向!$B$1:$G$1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傾向!$B$2:$G$2</c:f>
              <c:numCache>
                <c:formatCode>#,##0_);[Red]\(#,##0\)</c:formatCode>
                <c:ptCount val="6"/>
                <c:pt idx="0">
                  <c:v>448417</c:v>
                </c:pt>
                <c:pt idx="1">
                  <c:v>461678</c:v>
                </c:pt>
                <c:pt idx="2">
                  <c:v>443015</c:v>
                </c:pt>
                <c:pt idx="3">
                  <c:v>449891</c:v>
                </c:pt>
                <c:pt idx="4">
                  <c:v>445471</c:v>
                </c:pt>
                <c:pt idx="5">
                  <c:v>525528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傾向!$A$3</c:f>
              <c:strCache>
                <c:ptCount val="1"/>
                <c:pt idx="0">
                  <c:v>樋口桃子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傾向!$B$1:$G$1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傾向!$B$3:$G$3</c:f>
              <c:numCache>
                <c:formatCode>#,##0_);[Red]\(#,##0\)</c:formatCode>
                <c:ptCount val="6"/>
                <c:pt idx="0">
                  <c:v>616346</c:v>
                </c:pt>
                <c:pt idx="1">
                  <c:v>635592</c:v>
                </c:pt>
                <c:pt idx="2">
                  <c:v>609610</c:v>
                </c:pt>
                <c:pt idx="3">
                  <c:v>1119714</c:v>
                </c:pt>
                <c:pt idx="4">
                  <c:v>1112978</c:v>
                </c:pt>
                <c:pt idx="5">
                  <c:v>923641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傾向!$A$4</c:f>
              <c:strCache>
                <c:ptCount val="1"/>
                <c:pt idx="0">
                  <c:v>彦坂 隆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傾向!$B$1:$G$1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傾向!$B$4:$G$4</c:f>
              <c:numCache>
                <c:formatCode>#,##0_);[Red]\(#,##0\)</c:formatCode>
                <c:ptCount val="6"/>
                <c:pt idx="0">
                  <c:v>275951</c:v>
                </c:pt>
                <c:pt idx="1">
                  <c:v>284485</c:v>
                </c:pt>
                <c:pt idx="2">
                  <c:v>273106</c:v>
                </c:pt>
                <c:pt idx="3">
                  <c:v>277373</c:v>
                </c:pt>
                <c:pt idx="4">
                  <c:v>674528</c:v>
                </c:pt>
                <c:pt idx="5">
                  <c:v>423602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傾向!$A$5</c:f>
              <c:strCache>
                <c:ptCount val="1"/>
                <c:pt idx="0">
                  <c:v>浜口 良二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傾向!$B$1:$G$1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傾向!$B$5:$G$5</c:f>
              <c:numCache>
                <c:formatCode>#,##0_);[Red]\(#,##0\)</c:formatCode>
                <c:ptCount val="6"/>
                <c:pt idx="0">
                  <c:v>696143</c:v>
                </c:pt>
                <c:pt idx="1">
                  <c:v>716321</c:v>
                </c:pt>
                <c:pt idx="2">
                  <c:v>1266000</c:v>
                </c:pt>
                <c:pt idx="3">
                  <c:v>697824</c:v>
                </c:pt>
                <c:pt idx="4">
                  <c:v>740162</c:v>
                </c:pt>
                <c:pt idx="5">
                  <c:v>915530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6436632"/>
        <c:axId val="356433104"/>
      </c:lineChart>
      <c:catAx>
        <c:axId val="356436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6433104"/>
        <c:crosses val="autoZero"/>
        <c:auto val="1"/>
        <c:lblAlgn val="ctr"/>
        <c:lblOffset val="100"/>
        <c:noMultiLvlLbl val="0"/>
      </c:catAx>
      <c:valAx>
        <c:axId val="356433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6436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内訳!$B$13</c:f>
              <c:strCache>
                <c:ptCount val="1"/>
                <c:pt idx="0">
                  <c:v>2014年度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内訳!$A$14:$A$21</c:f>
              <c:strCache>
                <c:ptCount val="8"/>
                <c:pt idx="0">
                  <c:v>IK＆K</c:v>
                </c:pt>
                <c:pt idx="1">
                  <c:v>守口商事</c:v>
                </c:pt>
                <c:pt idx="2">
                  <c:v>第一物産</c:v>
                </c:pt>
                <c:pt idx="3">
                  <c:v>陽光物産</c:v>
                </c:pt>
                <c:pt idx="4">
                  <c:v>OMC</c:v>
                </c:pt>
                <c:pt idx="5">
                  <c:v>福井</c:v>
                </c:pt>
                <c:pt idx="6">
                  <c:v>源氏</c:v>
                </c:pt>
                <c:pt idx="7">
                  <c:v>神田商店</c:v>
                </c:pt>
              </c:strCache>
            </c:strRef>
          </c:cat>
          <c:val>
            <c:numRef>
              <c:f>内訳!$B$14:$B$21</c:f>
              <c:numCache>
                <c:formatCode>#,##0_);[Red]\(#,##0\)</c:formatCode>
                <c:ptCount val="8"/>
                <c:pt idx="0">
                  <c:v>1343000</c:v>
                </c:pt>
                <c:pt idx="1">
                  <c:v>1016300</c:v>
                </c:pt>
                <c:pt idx="2">
                  <c:v>1115900</c:v>
                </c:pt>
                <c:pt idx="3">
                  <c:v>596000</c:v>
                </c:pt>
                <c:pt idx="4">
                  <c:v>223300</c:v>
                </c:pt>
                <c:pt idx="5">
                  <c:v>250900</c:v>
                </c:pt>
                <c:pt idx="6">
                  <c:v>367300</c:v>
                </c:pt>
                <c:pt idx="7">
                  <c:v>402600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152400</xdr:colOff>
      <xdr:row>6</xdr:row>
      <xdr:rowOff>119062</xdr:rowOff>
    </xdr:from>
    <xdr:to>
      <xdr:col>9</xdr:col>
      <xdr:colOff>295275</xdr:colOff>
      <xdr:row>22</xdr:row>
      <xdr:rowOff>119062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152400</xdr:colOff>
      <xdr:row>6</xdr:row>
      <xdr:rowOff>119062</xdr:rowOff>
    </xdr:from>
    <xdr:to>
      <xdr:col>9</xdr:col>
      <xdr:colOff>295275</xdr:colOff>
      <xdr:row>22</xdr:row>
      <xdr:rowOff>119062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152400</xdr:colOff>
      <xdr:row>6</xdr:row>
      <xdr:rowOff>119062</xdr:rowOff>
    </xdr:from>
    <xdr:to>
      <xdr:col>9</xdr:col>
      <xdr:colOff>295275</xdr:colOff>
      <xdr:row>22</xdr:row>
      <xdr:rowOff>119062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テーブル22" displayName="テーブル22" ref="A1:H9" totalsRowShown="0" headerRowDxfId="51" dataDxfId="49" headerRowBorderDxfId="50" tableBorderDxfId="48" totalsRowBorderDxfId="47" dataCellStyle="桁区切り">
  <tableColumns count="8">
    <tableColumn id="1" name="担当者名" dataDxfId="46"/>
    <tableColumn id="2" name="4月" dataDxfId="45" dataCellStyle="桁区切り"/>
    <tableColumn id="3" name="5月" dataDxfId="44" dataCellStyle="桁区切り"/>
    <tableColumn id="4" name="6月" dataDxfId="43" dataCellStyle="桁区切り"/>
    <tableColumn id="5" name="7月" dataDxfId="42" dataCellStyle="桁区切り"/>
    <tableColumn id="6" name="8月" dataDxfId="41" dataCellStyle="桁区切り"/>
    <tableColumn id="7" name="9月" dataDxfId="40" dataCellStyle="桁区切り"/>
    <tableColumn id="8" name="合計" dataDxfId="39" dataCellStyle="桁区切り">
      <calculatedColumnFormula>SUM(テーブル22[[#This Row],[4月]:[9月]])</calculatedColumnFormula>
    </tableColumn>
  </tableColumns>
  <tableStyleInfo name="TableStyleLight14" showFirstColumn="0" showLastColumn="0" showRowStripes="1" showColumnStripes="0"/>
</table>
</file>

<file path=xl/tables/table2.xml><?xml version="1.0" encoding="utf-8"?>
<table xmlns="http://schemas.openxmlformats.org/spreadsheetml/2006/main" id="3" name="テーブル224" displayName="テーブル224" ref="A1:H9" totalsRowShown="0" headerRowDxfId="38" dataDxfId="37" headerRowBorderDxfId="35" tableBorderDxfId="36" totalsRowBorderDxfId="34" dataCellStyle="桁区切り">
  <sortState ref="A2:H9">
    <sortCondition ref="H2"/>
  </sortState>
  <tableColumns count="8">
    <tableColumn id="1" name="担当者名" dataDxfId="33"/>
    <tableColumn id="2" name="4月" dataDxfId="32" dataCellStyle="桁区切り"/>
    <tableColumn id="3" name="5月" dataDxfId="31" dataCellStyle="桁区切り"/>
    <tableColumn id="4" name="6月" dataDxfId="30" dataCellStyle="桁区切り"/>
    <tableColumn id="5" name="7月" dataDxfId="29" dataCellStyle="桁区切り"/>
    <tableColumn id="6" name="8月" dataDxfId="28" dataCellStyle="桁区切り"/>
    <tableColumn id="7" name="9月" dataDxfId="27" dataCellStyle="桁区切り"/>
    <tableColumn id="8" name="合計" dataDxfId="26" dataCellStyle="桁区切り">
      <calculatedColumnFormula>SUM(テーブル224[[#This Row],[4月]:[9月]])</calculatedColumnFormula>
    </tableColumn>
  </tableColumns>
  <tableStyleInfo name="TableStyleLight14" showFirstColumn="0" showLastColumn="0" showRowStripes="1" showColumnStripes="0"/>
</table>
</file>

<file path=xl/tables/table3.xml><?xml version="1.0" encoding="utf-8"?>
<table xmlns="http://schemas.openxmlformats.org/spreadsheetml/2006/main" id="4" name="テーブル225" displayName="テーブル225" ref="A1:H9" totalsRowShown="0" headerRowDxfId="25" dataDxfId="24" headerRowBorderDxfId="22" tableBorderDxfId="23" totalsRowBorderDxfId="21" dataCellStyle="桁区切り">
  <tableColumns count="8">
    <tableColumn id="1" name="担当者名" dataDxfId="20"/>
    <tableColumn id="2" name="4月" dataDxfId="19" dataCellStyle="桁区切り"/>
    <tableColumn id="3" name="5月" dataDxfId="18" dataCellStyle="桁区切り"/>
    <tableColumn id="4" name="6月" dataDxfId="17" dataCellStyle="桁区切り"/>
    <tableColumn id="5" name="7月" dataDxfId="16" dataCellStyle="桁区切り"/>
    <tableColumn id="6" name="8月" dataDxfId="15" dataCellStyle="桁区切り"/>
    <tableColumn id="7" name="9月" dataDxfId="14" dataCellStyle="桁区切り"/>
    <tableColumn id="8" name="合計" dataDxfId="13" dataCellStyle="桁区切り">
      <calculatedColumnFormula>SUM(テーブル225[[#This Row],[4月]:[9月]])</calculatedColumnFormula>
    </tableColumn>
  </tableColumns>
  <tableStyleInfo name="TableStyleLight14" showFirstColumn="0" showLastColumn="0" showRowStripes="1" showColumnStripes="0"/>
</table>
</file>

<file path=xl/tables/table4.xml><?xml version="1.0" encoding="utf-8"?>
<table xmlns="http://schemas.openxmlformats.org/spreadsheetml/2006/main" id="5" name="テーブル226" displayName="テーブル226" ref="A1:H9" totalsRowShown="0" headerRowDxfId="12" dataDxfId="11" headerRowBorderDxfId="9" tableBorderDxfId="10" totalsRowBorderDxfId="8" dataCellStyle="桁区切り">
  <tableColumns count="8">
    <tableColumn id="1" name="担当者名" dataDxfId="7"/>
    <tableColumn id="2" name="4月" dataDxfId="6" dataCellStyle="桁区切り"/>
    <tableColumn id="3" name="5月" dataDxfId="5" dataCellStyle="桁区切り"/>
    <tableColumn id="4" name="6月" dataDxfId="4" dataCellStyle="桁区切り"/>
    <tableColumn id="5" name="7月" dataDxfId="3" dataCellStyle="桁区切り"/>
    <tableColumn id="6" name="8月" dataDxfId="2" dataCellStyle="桁区切り"/>
    <tableColumn id="7" name="9月" dataDxfId="1" dataCellStyle="桁区切り"/>
    <tableColumn id="8" name="合計" dataDxfId="0" dataCellStyle="桁区切り">
      <calculatedColumnFormula>SUM(テーブル226[[#This Row],[4月]:[9月]])</calculatedColumnFormula>
    </tableColumn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activeCell="A13" sqref="A13:B21"/>
    </sheetView>
  </sheetViews>
  <sheetFormatPr defaultRowHeight="13.5" x14ac:dyDescent="0.15"/>
  <cols>
    <col min="1" max="1" width="11.375" customWidth="1"/>
    <col min="2" max="7" width="9.625" customWidth="1"/>
    <col min="8" max="8" width="10.625" bestFit="1" customWidth="1"/>
  </cols>
  <sheetData>
    <row r="1" spans="1:8" s="1" customFormat="1" x14ac:dyDescent="0.15">
      <c r="A1" s="4" t="s">
        <v>0</v>
      </c>
      <c r="B1" s="5" t="s">
        <v>9</v>
      </c>
      <c r="C1" s="5" t="s">
        <v>10</v>
      </c>
      <c r="D1" s="5" t="s">
        <v>11</v>
      </c>
      <c r="E1" s="5" t="s">
        <v>12</v>
      </c>
      <c r="F1" s="5" t="s">
        <v>13</v>
      </c>
      <c r="G1" s="5" t="s">
        <v>14</v>
      </c>
      <c r="H1" s="10" t="s">
        <v>20</v>
      </c>
    </row>
    <row r="2" spans="1:8" x14ac:dyDescent="0.15">
      <c r="A2" s="3" t="s">
        <v>1</v>
      </c>
      <c r="B2" s="2">
        <v>448417</v>
      </c>
      <c r="C2" s="2">
        <v>461678</v>
      </c>
      <c r="D2" s="2">
        <v>443015</v>
      </c>
      <c r="E2" s="2">
        <v>449891</v>
      </c>
      <c r="F2" s="2">
        <v>445471</v>
      </c>
      <c r="G2" s="2">
        <v>525528</v>
      </c>
      <c r="H2" s="7">
        <f>SUM(テーブル22[[#This Row],[4月]:[9月]])</f>
        <v>2774000</v>
      </c>
    </row>
    <row r="3" spans="1:8" x14ac:dyDescent="0.15">
      <c r="A3" s="3" t="s">
        <v>2</v>
      </c>
      <c r="B3" s="2">
        <v>616346</v>
      </c>
      <c r="C3" s="2">
        <v>635592</v>
      </c>
      <c r="D3" s="2">
        <v>609610</v>
      </c>
      <c r="E3" s="2">
        <v>1119714</v>
      </c>
      <c r="F3" s="2">
        <v>1112978</v>
      </c>
      <c r="G3" s="2">
        <v>923641</v>
      </c>
      <c r="H3" s="8">
        <f>SUM(テーブル22[[#This Row],[4月]:[9月]])</f>
        <v>5017881</v>
      </c>
    </row>
    <row r="4" spans="1:8" x14ac:dyDescent="0.15">
      <c r="A4" s="3" t="s">
        <v>3</v>
      </c>
      <c r="B4" s="2">
        <v>275951</v>
      </c>
      <c r="C4" s="2">
        <v>284485</v>
      </c>
      <c r="D4" s="2">
        <v>273106</v>
      </c>
      <c r="E4" s="2">
        <v>277373</v>
      </c>
      <c r="F4" s="2">
        <v>674528</v>
      </c>
      <c r="G4" s="2">
        <v>423602</v>
      </c>
      <c r="H4" s="8">
        <f>SUM(テーブル22[[#This Row],[4月]:[9月]])</f>
        <v>2209045</v>
      </c>
    </row>
    <row r="5" spans="1:8" x14ac:dyDescent="0.15">
      <c r="A5" s="3" t="s">
        <v>4</v>
      </c>
      <c r="B5" s="2">
        <v>696143</v>
      </c>
      <c r="C5" s="2">
        <v>716321</v>
      </c>
      <c r="D5" s="2">
        <v>1266000</v>
      </c>
      <c r="E5" s="2">
        <v>697824</v>
      </c>
      <c r="F5" s="2">
        <v>740162</v>
      </c>
      <c r="G5" s="2">
        <v>915530</v>
      </c>
      <c r="H5" s="8">
        <f>SUM(テーブル22[[#This Row],[4月]:[9月]])</f>
        <v>5031980</v>
      </c>
    </row>
    <row r="6" spans="1:8" x14ac:dyDescent="0.15">
      <c r="A6" s="3" t="s">
        <v>5</v>
      </c>
      <c r="B6" s="2">
        <v>990327</v>
      </c>
      <c r="C6" s="2">
        <v>1000390</v>
      </c>
      <c r="D6" s="2">
        <v>1200360</v>
      </c>
      <c r="E6" s="2">
        <v>1185000</v>
      </c>
      <c r="F6" s="2">
        <v>1210363</v>
      </c>
      <c r="G6" s="2">
        <v>1360378</v>
      </c>
      <c r="H6" s="8">
        <f>SUM(テーブル22[[#This Row],[4月]:[9月]])</f>
        <v>6946818</v>
      </c>
    </row>
    <row r="7" spans="1:8" x14ac:dyDescent="0.15">
      <c r="A7" s="3" t="s">
        <v>6</v>
      </c>
      <c r="B7" s="2">
        <v>860964</v>
      </c>
      <c r="C7" s="2">
        <v>886487</v>
      </c>
      <c r="D7" s="2">
        <v>850755</v>
      </c>
      <c r="E7" s="2">
        <v>1164367</v>
      </c>
      <c r="F7" s="2">
        <v>855860</v>
      </c>
      <c r="G7" s="2">
        <v>1072292</v>
      </c>
      <c r="H7" s="8">
        <f>SUM(テーブル22[[#This Row],[4月]:[9月]])</f>
        <v>5690725</v>
      </c>
    </row>
    <row r="8" spans="1:8" x14ac:dyDescent="0.15">
      <c r="A8" s="3" t="s">
        <v>7</v>
      </c>
      <c r="B8" s="2">
        <v>637379</v>
      </c>
      <c r="C8" s="2">
        <v>688094</v>
      </c>
      <c r="D8" s="2">
        <v>620000</v>
      </c>
      <c r="E8" s="2">
        <v>645837</v>
      </c>
      <c r="F8" s="2">
        <v>730703</v>
      </c>
      <c r="G8" s="2">
        <v>785000</v>
      </c>
      <c r="H8" s="8">
        <f>SUM(テーブル22[[#This Row],[4月]:[9月]])</f>
        <v>4107013</v>
      </c>
    </row>
    <row r="9" spans="1:8" x14ac:dyDescent="0.15">
      <c r="A9" s="3" t="s">
        <v>8</v>
      </c>
      <c r="B9" s="2">
        <v>342658</v>
      </c>
      <c r="C9" s="2">
        <v>352687</v>
      </c>
      <c r="D9" s="2">
        <v>339315</v>
      </c>
      <c r="E9" s="2">
        <v>344329</v>
      </c>
      <c r="F9" s="2">
        <v>440986</v>
      </c>
      <c r="G9" s="2">
        <v>602832</v>
      </c>
      <c r="H9" s="9">
        <f>SUM(テーブル22[[#This Row],[4月]:[9月]])</f>
        <v>2422807</v>
      </c>
    </row>
    <row r="13" spans="1:8" x14ac:dyDescent="0.15">
      <c r="A13" s="11" t="s">
        <v>22</v>
      </c>
      <c r="B13" s="12" t="s">
        <v>21</v>
      </c>
    </row>
    <row r="14" spans="1:8" x14ac:dyDescent="0.15">
      <c r="A14" s="13" t="s">
        <v>27</v>
      </c>
      <c r="B14" s="6">
        <v>1343000</v>
      </c>
    </row>
    <row r="15" spans="1:8" x14ac:dyDescent="0.15">
      <c r="A15" s="13" t="s">
        <v>23</v>
      </c>
      <c r="B15" s="6">
        <v>1016300</v>
      </c>
    </row>
    <row r="16" spans="1:8" x14ac:dyDescent="0.15">
      <c r="A16" s="13" t="s">
        <v>24</v>
      </c>
      <c r="B16" s="6">
        <v>1115900</v>
      </c>
    </row>
    <row r="17" spans="1:2" x14ac:dyDescent="0.15">
      <c r="A17" s="13" t="s">
        <v>25</v>
      </c>
      <c r="B17" s="6">
        <v>596000</v>
      </c>
    </row>
    <row r="18" spans="1:2" x14ac:dyDescent="0.15">
      <c r="A18" s="13" t="s">
        <v>26</v>
      </c>
      <c r="B18" s="6">
        <v>223300</v>
      </c>
    </row>
    <row r="19" spans="1:2" x14ac:dyDescent="0.15">
      <c r="A19" s="13" t="s">
        <v>28</v>
      </c>
      <c r="B19" s="6">
        <v>250900</v>
      </c>
    </row>
    <row r="20" spans="1:2" x14ac:dyDescent="0.15">
      <c r="A20" s="13" t="s">
        <v>29</v>
      </c>
      <c r="B20" s="6">
        <v>367300</v>
      </c>
    </row>
    <row r="21" spans="1:2" x14ac:dyDescent="0.15">
      <c r="A21" s="14" t="s">
        <v>30</v>
      </c>
      <c r="B21" s="15">
        <v>402600</v>
      </c>
    </row>
  </sheetData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activeCell="H1" activeCellId="1" sqref="A1:A9 H1:H9"/>
    </sheetView>
  </sheetViews>
  <sheetFormatPr defaultRowHeight="13.5" x14ac:dyDescent="0.15"/>
  <cols>
    <col min="1" max="1" width="11.375" customWidth="1"/>
    <col min="2" max="7" width="9.625" customWidth="1"/>
    <col min="8" max="8" width="10.625" bestFit="1" customWidth="1"/>
  </cols>
  <sheetData>
    <row r="1" spans="1:8" s="1" customFormat="1" x14ac:dyDescent="0.15">
      <c r="A1" s="4" t="s">
        <v>0</v>
      </c>
      <c r="B1" s="5" t="s">
        <v>9</v>
      </c>
      <c r="C1" s="5" t="s">
        <v>10</v>
      </c>
      <c r="D1" s="5" t="s">
        <v>11</v>
      </c>
      <c r="E1" s="5" t="s">
        <v>12</v>
      </c>
      <c r="F1" s="5" t="s">
        <v>13</v>
      </c>
      <c r="G1" s="5" t="s">
        <v>14</v>
      </c>
      <c r="H1" s="10" t="s">
        <v>20</v>
      </c>
    </row>
    <row r="2" spans="1:8" x14ac:dyDescent="0.15">
      <c r="A2" s="3" t="s">
        <v>3</v>
      </c>
      <c r="B2" s="2">
        <v>275951</v>
      </c>
      <c r="C2" s="2">
        <v>284485</v>
      </c>
      <c r="D2" s="2">
        <v>273106</v>
      </c>
      <c r="E2" s="2">
        <v>277373</v>
      </c>
      <c r="F2" s="2">
        <v>674528</v>
      </c>
      <c r="G2" s="2">
        <v>423602</v>
      </c>
      <c r="H2" s="7">
        <f>SUM(テーブル224[[#This Row],[4月]:[9月]])</f>
        <v>2209045</v>
      </c>
    </row>
    <row r="3" spans="1:8" x14ac:dyDescent="0.15">
      <c r="A3" s="3" t="s">
        <v>8</v>
      </c>
      <c r="B3" s="2">
        <v>342658</v>
      </c>
      <c r="C3" s="2">
        <v>352687</v>
      </c>
      <c r="D3" s="2">
        <v>339315</v>
      </c>
      <c r="E3" s="2">
        <v>344329</v>
      </c>
      <c r="F3" s="2">
        <v>440986</v>
      </c>
      <c r="G3" s="2">
        <v>602832</v>
      </c>
      <c r="H3" s="8">
        <f>SUM(テーブル224[[#This Row],[4月]:[9月]])</f>
        <v>2422807</v>
      </c>
    </row>
    <row r="4" spans="1:8" x14ac:dyDescent="0.15">
      <c r="A4" s="3" t="s">
        <v>1</v>
      </c>
      <c r="B4" s="2">
        <v>448417</v>
      </c>
      <c r="C4" s="2">
        <v>461678</v>
      </c>
      <c r="D4" s="2">
        <v>443015</v>
      </c>
      <c r="E4" s="2">
        <v>449891</v>
      </c>
      <c r="F4" s="2">
        <v>445471</v>
      </c>
      <c r="G4" s="2">
        <v>525528</v>
      </c>
      <c r="H4" s="8">
        <f>SUM(テーブル224[[#This Row],[4月]:[9月]])</f>
        <v>2774000</v>
      </c>
    </row>
    <row r="5" spans="1:8" x14ac:dyDescent="0.15">
      <c r="A5" s="3" t="s">
        <v>7</v>
      </c>
      <c r="B5" s="2">
        <v>637379</v>
      </c>
      <c r="C5" s="2">
        <v>688094</v>
      </c>
      <c r="D5" s="2">
        <v>620000</v>
      </c>
      <c r="E5" s="2">
        <v>645837</v>
      </c>
      <c r="F5" s="2">
        <v>730703</v>
      </c>
      <c r="G5" s="2">
        <v>785000</v>
      </c>
      <c r="H5" s="8">
        <f>SUM(テーブル224[[#This Row],[4月]:[9月]])</f>
        <v>4107013</v>
      </c>
    </row>
    <row r="6" spans="1:8" x14ac:dyDescent="0.15">
      <c r="A6" s="3" t="s">
        <v>2</v>
      </c>
      <c r="B6" s="2">
        <v>616346</v>
      </c>
      <c r="C6" s="2">
        <v>635592</v>
      </c>
      <c r="D6" s="2">
        <v>609610</v>
      </c>
      <c r="E6" s="2">
        <v>1119714</v>
      </c>
      <c r="F6" s="2">
        <v>1112978</v>
      </c>
      <c r="G6" s="2">
        <v>923641</v>
      </c>
      <c r="H6" s="8">
        <f>SUM(テーブル224[[#This Row],[4月]:[9月]])</f>
        <v>5017881</v>
      </c>
    </row>
    <row r="7" spans="1:8" x14ac:dyDescent="0.15">
      <c r="A7" s="3" t="s">
        <v>4</v>
      </c>
      <c r="B7" s="2">
        <v>696143</v>
      </c>
      <c r="C7" s="2">
        <v>716321</v>
      </c>
      <c r="D7" s="2">
        <v>1266000</v>
      </c>
      <c r="E7" s="2">
        <v>697824</v>
      </c>
      <c r="F7" s="2">
        <v>740162</v>
      </c>
      <c r="G7" s="2">
        <v>915530</v>
      </c>
      <c r="H7" s="8">
        <f>SUM(テーブル224[[#This Row],[4月]:[9月]])</f>
        <v>5031980</v>
      </c>
    </row>
    <row r="8" spans="1:8" x14ac:dyDescent="0.15">
      <c r="A8" s="3" t="s">
        <v>6</v>
      </c>
      <c r="B8" s="2">
        <v>860964</v>
      </c>
      <c r="C8" s="2">
        <v>886487</v>
      </c>
      <c r="D8" s="2">
        <v>850755</v>
      </c>
      <c r="E8" s="2">
        <v>1164367</v>
      </c>
      <c r="F8" s="2">
        <v>855860</v>
      </c>
      <c r="G8" s="2">
        <v>1072292</v>
      </c>
      <c r="H8" s="8">
        <f>SUM(テーブル224[[#This Row],[4月]:[9月]])</f>
        <v>5690725</v>
      </c>
    </row>
    <row r="9" spans="1:8" x14ac:dyDescent="0.15">
      <c r="A9" s="3" t="s">
        <v>5</v>
      </c>
      <c r="B9" s="2">
        <v>990327</v>
      </c>
      <c r="C9" s="2">
        <v>1000390</v>
      </c>
      <c r="D9" s="2">
        <v>1200360</v>
      </c>
      <c r="E9" s="2">
        <v>1185000</v>
      </c>
      <c r="F9" s="2">
        <v>1210363</v>
      </c>
      <c r="G9" s="2">
        <v>1360378</v>
      </c>
      <c r="H9" s="9">
        <f>SUM(テーブル224[[#This Row],[4月]:[9月]])</f>
        <v>6946818</v>
      </c>
    </row>
  </sheetData>
  <phoneticPr fontId="2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sqref="A1:G5"/>
    </sheetView>
  </sheetViews>
  <sheetFormatPr defaultRowHeight="13.5" x14ac:dyDescent="0.15"/>
  <cols>
    <col min="1" max="1" width="11.375" customWidth="1"/>
    <col min="2" max="7" width="9.625" customWidth="1"/>
    <col min="8" max="8" width="10.625" bestFit="1" customWidth="1"/>
  </cols>
  <sheetData>
    <row r="1" spans="1:8" s="1" customFormat="1" x14ac:dyDescent="0.15">
      <c r="A1" s="4" t="s">
        <v>0</v>
      </c>
      <c r="B1" s="5" t="s">
        <v>9</v>
      </c>
      <c r="C1" s="5" t="s">
        <v>10</v>
      </c>
      <c r="D1" s="5" t="s">
        <v>11</v>
      </c>
      <c r="E1" s="5" t="s">
        <v>12</v>
      </c>
      <c r="F1" s="5" t="s">
        <v>13</v>
      </c>
      <c r="G1" s="5" t="s">
        <v>14</v>
      </c>
      <c r="H1" s="10" t="s">
        <v>20</v>
      </c>
    </row>
    <row r="2" spans="1:8" x14ac:dyDescent="0.15">
      <c r="A2" s="3" t="s">
        <v>1</v>
      </c>
      <c r="B2" s="2">
        <v>448417</v>
      </c>
      <c r="C2" s="2">
        <v>461678</v>
      </c>
      <c r="D2" s="2">
        <v>443015</v>
      </c>
      <c r="E2" s="2">
        <v>449891</v>
      </c>
      <c r="F2" s="2">
        <v>445471</v>
      </c>
      <c r="G2" s="2">
        <v>525528</v>
      </c>
      <c r="H2" s="7">
        <f>SUM(テーブル225[[#This Row],[4月]:[9月]])</f>
        <v>2774000</v>
      </c>
    </row>
    <row r="3" spans="1:8" x14ac:dyDescent="0.15">
      <c r="A3" s="3" t="s">
        <v>2</v>
      </c>
      <c r="B3" s="2">
        <v>616346</v>
      </c>
      <c r="C3" s="2">
        <v>635592</v>
      </c>
      <c r="D3" s="2">
        <v>609610</v>
      </c>
      <c r="E3" s="2">
        <v>1119714</v>
      </c>
      <c r="F3" s="2">
        <v>1112978</v>
      </c>
      <c r="G3" s="2">
        <v>923641</v>
      </c>
      <c r="H3" s="8">
        <f>SUM(テーブル225[[#This Row],[4月]:[9月]])</f>
        <v>5017881</v>
      </c>
    </row>
    <row r="4" spans="1:8" x14ac:dyDescent="0.15">
      <c r="A4" s="3" t="s">
        <v>3</v>
      </c>
      <c r="B4" s="2">
        <v>275951</v>
      </c>
      <c r="C4" s="2">
        <v>284485</v>
      </c>
      <c r="D4" s="2">
        <v>273106</v>
      </c>
      <c r="E4" s="2">
        <v>277373</v>
      </c>
      <c r="F4" s="2">
        <v>674528</v>
      </c>
      <c r="G4" s="2">
        <v>423602</v>
      </c>
      <c r="H4" s="8">
        <f>SUM(テーブル225[[#This Row],[4月]:[9月]])</f>
        <v>2209045</v>
      </c>
    </row>
    <row r="5" spans="1:8" x14ac:dyDescent="0.15">
      <c r="A5" s="3" t="s">
        <v>4</v>
      </c>
      <c r="B5" s="2">
        <v>696143</v>
      </c>
      <c r="C5" s="2">
        <v>716321</v>
      </c>
      <c r="D5" s="2">
        <v>1266000</v>
      </c>
      <c r="E5" s="2">
        <v>697824</v>
      </c>
      <c r="F5" s="2">
        <v>740162</v>
      </c>
      <c r="G5" s="2">
        <v>915530</v>
      </c>
      <c r="H5" s="8">
        <f>SUM(テーブル225[[#This Row],[4月]:[9月]])</f>
        <v>5031980</v>
      </c>
    </row>
    <row r="6" spans="1:8" x14ac:dyDescent="0.15">
      <c r="A6" s="3" t="s">
        <v>5</v>
      </c>
      <c r="B6" s="2">
        <v>990327</v>
      </c>
      <c r="C6" s="2">
        <v>1000390</v>
      </c>
      <c r="D6" s="2">
        <v>1200360</v>
      </c>
      <c r="E6" s="2">
        <v>1185000</v>
      </c>
      <c r="F6" s="2">
        <v>1210363</v>
      </c>
      <c r="G6" s="2">
        <v>1360378</v>
      </c>
      <c r="H6" s="8">
        <f>SUM(テーブル225[[#This Row],[4月]:[9月]])</f>
        <v>6946818</v>
      </c>
    </row>
    <row r="7" spans="1:8" x14ac:dyDescent="0.15">
      <c r="A7" s="3" t="s">
        <v>6</v>
      </c>
      <c r="B7" s="2">
        <v>860964</v>
      </c>
      <c r="C7" s="2">
        <v>886487</v>
      </c>
      <c r="D7" s="2">
        <v>850755</v>
      </c>
      <c r="E7" s="2">
        <v>1164367</v>
      </c>
      <c r="F7" s="2">
        <v>855860</v>
      </c>
      <c r="G7" s="2">
        <v>1072292</v>
      </c>
      <c r="H7" s="8">
        <f>SUM(テーブル225[[#This Row],[4月]:[9月]])</f>
        <v>5690725</v>
      </c>
    </row>
    <row r="8" spans="1:8" x14ac:dyDescent="0.15">
      <c r="A8" s="3" t="s">
        <v>7</v>
      </c>
      <c r="B8" s="2">
        <v>637379</v>
      </c>
      <c r="C8" s="2">
        <v>688094</v>
      </c>
      <c r="D8" s="2">
        <v>620000</v>
      </c>
      <c r="E8" s="2">
        <v>645837</v>
      </c>
      <c r="F8" s="2">
        <v>730703</v>
      </c>
      <c r="G8" s="2">
        <v>785000</v>
      </c>
      <c r="H8" s="8">
        <f>SUM(テーブル225[[#This Row],[4月]:[9月]])</f>
        <v>4107013</v>
      </c>
    </row>
    <row r="9" spans="1:8" x14ac:dyDescent="0.15">
      <c r="A9" s="3" t="s">
        <v>8</v>
      </c>
      <c r="B9" s="2">
        <v>342658</v>
      </c>
      <c r="C9" s="2">
        <v>352687</v>
      </c>
      <c r="D9" s="2">
        <v>339315</v>
      </c>
      <c r="E9" s="2">
        <v>344329</v>
      </c>
      <c r="F9" s="2">
        <v>440986</v>
      </c>
      <c r="G9" s="2">
        <v>602832</v>
      </c>
      <c r="H9" s="9">
        <f>SUM(テーブル225[[#This Row],[4月]:[9月]])</f>
        <v>2422807</v>
      </c>
    </row>
  </sheetData>
  <phoneticPr fontId="2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activeCell="A13" sqref="A13:B21"/>
    </sheetView>
  </sheetViews>
  <sheetFormatPr defaultRowHeight="13.5" x14ac:dyDescent="0.15"/>
  <cols>
    <col min="1" max="1" width="11.375" customWidth="1"/>
    <col min="2" max="7" width="9.625" customWidth="1"/>
    <col min="8" max="8" width="10.625" bestFit="1" customWidth="1"/>
  </cols>
  <sheetData>
    <row r="1" spans="1:8" s="1" customFormat="1" x14ac:dyDescent="0.15">
      <c r="A1" s="4" t="s">
        <v>0</v>
      </c>
      <c r="B1" s="5" t="s">
        <v>9</v>
      </c>
      <c r="C1" s="5" t="s">
        <v>10</v>
      </c>
      <c r="D1" s="5" t="s">
        <v>11</v>
      </c>
      <c r="E1" s="5" t="s">
        <v>12</v>
      </c>
      <c r="F1" s="5" t="s">
        <v>13</v>
      </c>
      <c r="G1" s="5" t="s">
        <v>14</v>
      </c>
      <c r="H1" s="10" t="s">
        <v>20</v>
      </c>
    </row>
    <row r="2" spans="1:8" x14ac:dyDescent="0.15">
      <c r="A2" s="3" t="s">
        <v>1</v>
      </c>
      <c r="B2" s="2">
        <v>448417</v>
      </c>
      <c r="C2" s="2">
        <v>461678</v>
      </c>
      <c r="D2" s="2">
        <v>443015</v>
      </c>
      <c r="E2" s="2">
        <v>449891</v>
      </c>
      <c r="F2" s="2">
        <v>445471</v>
      </c>
      <c r="G2" s="2">
        <v>525528</v>
      </c>
      <c r="H2" s="7">
        <f>SUM(テーブル226[[#This Row],[4月]:[9月]])</f>
        <v>2774000</v>
      </c>
    </row>
    <row r="3" spans="1:8" x14ac:dyDescent="0.15">
      <c r="A3" s="3" t="s">
        <v>2</v>
      </c>
      <c r="B3" s="2">
        <v>616346</v>
      </c>
      <c r="C3" s="2">
        <v>635592</v>
      </c>
      <c r="D3" s="2">
        <v>609610</v>
      </c>
      <c r="E3" s="2">
        <v>1119714</v>
      </c>
      <c r="F3" s="2">
        <v>1112978</v>
      </c>
      <c r="G3" s="2">
        <v>923641</v>
      </c>
      <c r="H3" s="8">
        <f>SUM(テーブル226[[#This Row],[4月]:[9月]])</f>
        <v>5017881</v>
      </c>
    </row>
    <row r="4" spans="1:8" x14ac:dyDescent="0.15">
      <c r="A4" s="3" t="s">
        <v>3</v>
      </c>
      <c r="B4" s="2">
        <v>275951</v>
      </c>
      <c r="C4" s="2">
        <v>284485</v>
      </c>
      <c r="D4" s="2">
        <v>273106</v>
      </c>
      <c r="E4" s="2">
        <v>277373</v>
      </c>
      <c r="F4" s="2">
        <v>674528</v>
      </c>
      <c r="G4" s="2">
        <v>423602</v>
      </c>
      <c r="H4" s="8">
        <f>SUM(テーブル226[[#This Row],[4月]:[9月]])</f>
        <v>2209045</v>
      </c>
    </row>
    <row r="5" spans="1:8" x14ac:dyDescent="0.15">
      <c r="A5" s="3" t="s">
        <v>4</v>
      </c>
      <c r="B5" s="2">
        <v>696143</v>
      </c>
      <c r="C5" s="2">
        <v>716321</v>
      </c>
      <c r="D5" s="2">
        <v>1266000</v>
      </c>
      <c r="E5" s="2">
        <v>697824</v>
      </c>
      <c r="F5" s="2">
        <v>740162</v>
      </c>
      <c r="G5" s="2">
        <v>915530</v>
      </c>
      <c r="H5" s="8">
        <f>SUM(テーブル226[[#This Row],[4月]:[9月]])</f>
        <v>5031980</v>
      </c>
    </row>
    <row r="6" spans="1:8" x14ac:dyDescent="0.15">
      <c r="A6" s="3" t="s">
        <v>5</v>
      </c>
      <c r="B6" s="2">
        <v>990327</v>
      </c>
      <c r="C6" s="2">
        <v>1000390</v>
      </c>
      <c r="D6" s="2">
        <v>1200360</v>
      </c>
      <c r="E6" s="2">
        <v>1185000</v>
      </c>
      <c r="F6" s="2">
        <v>1210363</v>
      </c>
      <c r="G6" s="2">
        <v>1360378</v>
      </c>
      <c r="H6" s="8">
        <f>SUM(テーブル226[[#This Row],[4月]:[9月]])</f>
        <v>6946818</v>
      </c>
    </row>
    <row r="7" spans="1:8" x14ac:dyDescent="0.15">
      <c r="A7" s="3" t="s">
        <v>6</v>
      </c>
      <c r="B7" s="2">
        <v>860964</v>
      </c>
      <c r="C7" s="2">
        <v>886487</v>
      </c>
      <c r="D7" s="2">
        <v>850755</v>
      </c>
      <c r="E7" s="2">
        <v>1164367</v>
      </c>
      <c r="F7" s="2">
        <v>855860</v>
      </c>
      <c r="G7" s="2">
        <v>1072292</v>
      </c>
      <c r="H7" s="8">
        <f>SUM(テーブル226[[#This Row],[4月]:[9月]])</f>
        <v>5690725</v>
      </c>
    </row>
    <row r="8" spans="1:8" x14ac:dyDescent="0.15">
      <c r="A8" s="3" t="s">
        <v>7</v>
      </c>
      <c r="B8" s="2">
        <v>637379</v>
      </c>
      <c r="C8" s="2">
        <v>688094</v>
      </c>
      <c r="D8" s="2">
        <v>620000</v>
      </c>
      <c r="E8" s="2">
        <v>645837</v>
      </c>
      <c r="F8" s="2">
        <v>730703</v>
      </c>
      <c r="G8" s="2">
        <v>785000</v>
      </c>
      <c r="H8" s="8">
        <f>SUM(テーブル226[[#This Row],[4月]:[9月]])</f>
        <v>4107013</v>
      </c>
    </row>
    <row r="9" spans="1:8" x14ac:dyDescent="0.15">
      <c r="A9" s="3" t="s">
        <v>8</v>
      </c>
      <c r="B9" s="2">
        <v>342658</v>
      </c>
      <c r="C9" s="2">
        <v>352687</v>
      </c>
      <c r="D9" s="2">
        <v>339315</v>
      </c>
      <c r="E9" s="2">
        <v>344329</v>
      </c>
      <c r="F9" s="2">
        <v>440986</v>
      </c>
      <c r="G9" s="2">
        <v>602832</v>
      </c>
      <c r="H9" s="9">
        <f>SUM(テーブル226[[#This Row],[4月]:[9月]])</f>
        <v>2422807</v>
      </c>
    </row>
    <row r="13" spans="1:8" x14ac:dyDescent="0.15">
      <c r="A13" s="11" t="s">
        <v>22</v>
      </c>
      <c r="B13" s="12" t="s">
        <v>21</v>
      </c>
    </row>
    <row r="14" spans="1:8" x14ac:dyDescent="0.15">
      <c r="A14" s="13" t="s">
        <v>27</v>
      </c>
      <c r="B14" s="6">
        <v>1343000</v>
      </c>
    </row>
    <row r="15" spans="1:8" x14ac:dyDescent="0.15">
      <c r="A15" s="13" t="s">
        <v>23</v>
      </c>
      <c r="B15" s="6">
        <v>1016300</v>
      </c>
    </row>
    <row r="16" spans="1:8" x14ac:dyDescent="0.15">
      <c r="A16" s="13" t="s">
        <v>24</v>
      </c>
      <c r="B16" s="6">
        <v>1115900</v>
      </c>
    </row>
    <row r="17" spans="1:2" x14ac:dyDescent="0.15">
      <c r="A17" s="13" t="s">
        <v>25</v>
      </c>
      <c r="B17" s="6">
        <v>596000</v>
      </c>
    </row>
    <row r="18" spans="1:2" x14ac:dyDescent="0.15">
      <c r="A18" s="13" t="s">
        <v>26</v>
      </c>
      <c r="B18" s="6">
        <v>223300</v>
      </c>
    </row>
    <row r="19" spans="1:2" x14ac:dyDescent="0.15">
      <c r="A19" s="13" t="s">
        <v>28</v>
      </c>
      <c r="B19" s="6">
        <v>250900</v>
      </c>
    </row>
    <row r="20" spans="1:2" x14ac:dyDescent="0.15">
      <c r="A20" s="13" t="s">
        <v>29</v>
      </c>
      <c r="B20" s="6">
        <v>367300</v>
      </c>
    </row>
    <row r="21" spans="1:2" x14ac:dyDescent="0.15">
      <c r="A21" s="14" t="s">
        <v>30</v>
      </c>
      <c r="B21" s="15">
        <v>402600</v>
      </c>
    </row>
  </sheetData>
  <phoneticPr fontId="2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元表</vt:lpstr>
      <vt:lpstr>順位</vt:lpstr>
      <vt:lpstr>傾向</vt:lpstr>
      <vt:lpstr>内訳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 kouyuu</dc:creator>
  <cp:lastModifiedBy>suzu1</cp:lastModifiedBy>
  <dcterms:created xsi:type="dcterms:W3CDTF">2007-06-01T21:51:11Z</dcterms:created>
  <dcterms:modified xsi:type="dcterms:W3CDTF">2015-05-05T07:58:07Z</dcterms:modified>
</cp:coreProperties>
</file>