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4" i="1" l="1"/>
  <c r="F23" i="1"/>
  <c r="F22" i="1"/>
  <c r="F21" i="1"/>
  <c r="F25" i="1" s="1"/>
  <c r="F27" i="1" s="1"/>
  <c r="F20" i="1"/>
  <c r="F19" i="1"/>
  <c r="F18" i="1"/>
  <c r="F17" i="1"/>
  <c r="F16" i="1"/>
  <c r="F15" i="1"/>
  <c r="F14" i="1"/>
  <c r="F28" i="1" l="1"/>
  <c r="F30" i="1" s="1"/>
</calcChain>
</file>

<file path=xl/sharedStrings.xml><?xml version="1.0" encoding="utf-8"?>
<sst xmlns="http://schemas.openxmlformats.org/spreadsheetml/2006/main" count="44" uniqueCount="43">
  <si>
    <t>請　求　書</t>
    <rPh sb="0" eb="1">
      <t>ショウ</t>
    </rPh>
    <rPh sb="2" eb="3">
      <t>モトム</t>
    </rPh>
    <rPh sb="4" eb="5">
      <t>ショ</t>
    </rPh>
    <phoneticPr fontId="3"/>
  </si>
  <si>
    <t>○○○○○ 様</t>
    <rPh sb="6" eb="7">
      <t>サマ</t>
    </rPh>
    <phoneticPr fontId="3"/>
  </si>
  <si>
    <t>株式会社　○○○○○</t>
    <rPh sb="0" eb="4">
      <t>カブシキガイシャ</t>
    </rPh>
    <phoneticPr fontId="3"/>
  </si>
  <si>
    <t>〒150-0000</t>
    <phoneticPr fontId="3"/>
  </si>
  <si>
    <t>東京都品川区曙町 0-7-0-000</t>
    <rPh sb="0" eb="6">
      <t>１４０－００００</t>
    </rPh>
    <rPh sb="6" eb="8">
      <t>アケボノチョウ</t>
    </rPh>
    <phoneticPr fontId="3"/>
  </si>
  <si>
    <t>東京都渋谷区東公園 0-5-0</t>
    <rPh sb="0" eb="3">
      <t>トウキョウト</t>
    </rPh>
    <rPh sb="3" eb="6">
      <t>シブヤク</t>
    </rPh>
    <rPh sb="6" eb="9">
      <t>ヒガシコウエン</t>
    </rPh>
    <phoneticPr fontId="3"/>
  </si>
  <si>
    <t>TEL 03-0000-0000</t>
    <phoneticPr fontId="3"/>
  </si>
  <si>
    <t>請求日　　　</t>
    <rPh sb="0" eb="2">
      <t>セイキュウ</t>
    </rPh>
    <rPh sb="2" eb="3">
      <t>ビ</t>
    </rPh>
    <phoneticPr fontId="3"/>
  </si>
  <si>
    <t>請求書番号</t>
    <rPh sb="0" eb="3">
      <t>セイキュウショ</t>
    </rPh>
    <rPh sb="3" eb="5">
      <t>バンゴウ</t>
    </rPh>
    <phoneticPr fontId="3"/>
  </si>
  <si>
    <t>205-S3033-0000</t>
    <phoneticPr fontId="3"/>
  </si>
  <si>
    <t>商品番号</t>
    <rPh sb="0" eb="2">
      <t>ショウヒン</t>
    </rPh>
    <rPh sb="2" eb="4">
      <t>バンゴウ</t>
    </rPh>
    <phoneticPr fontId="3"/>
  </si>
  <si>
    <t>商品内容</t>
    <rPh sb="0" eb="2">
      <t>ショウヒン</t>
    </rPh>
    <rPh sb="2" eb="4">
      <t>ナイヨウ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</si>
  <si>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</si>
  <si>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</si>
  <si>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小計</t>
    <rPh sb="0" eb="2">
      <t>ショウケイ</t>
    </rPh>
    <phoneticPr fontId="3"/>
  </si>
  <si>
    <t>列1</t>
    <phoneticPr fontId="3"/>
  </si>
  <si>
    <t>M170D5377</t>
    <phoneticPr fontId="3"/>
  </si>
  <si>
    <t>ノート B5</t>
    <phoneticPr fontId="3"/>
  </si>
  <si>
    <t>M170D5378</t>
    <phoneticPr fontId="3"/>
  </si>
  <si>
    <t>ノート A5</t>
    <phoneticPr fontId="3"/>
  </si>
  <si>
    <t>M207D8430</t>
    <phoneticPr fontId="3"/>
  </si>
  <si>
    <t>ボールペン 黒</t>
    <rPh sb="5" eb="6">
      <t>クロ</t>
    </rPh>
    <phoneticPr fontId="3"/>
  </si>
  <si>
    <t>M207D8431</t>
    <phoneticPr fontId="3"/>
  </si>
  <si>
    <t>ボールペン 赤</t>
    <rPh sb="6" eb="7">
      <t>アカ</t>
    </rPh>
    <phoneticPr fontId="3"/>
  </si>
  <si>
    <t>M596D5017</t>
    <phoneticPr fontId="3"/>
  </si>
  <si>
    <t>修正テープ 幅17mm</t>
    <rPh sb="0" eb="1">
      <t>シュウセイ</t>
    </rPh>
    <rPh sb="5" eb="6">
      <t>ハバ</t>
    </rPh>
    <phoneticPr fontId="3"/>
  </si>
  <si>
    <t>M596D5025</t>
    <phoneticPr fontId="3"/>
  </si>
  <si>
    <t>修正テープ 幅25mm</t>
    <rPh sb="0" eb="1">
      <t>シュウセイ</t>
    </rPh>
    <rPh sb="5" eb="6">
      <t>ハバ</t>
    </rPh>
    <phoneticPr fontId="3"/>
  </si>
  <si>
    <t>M545D8401</t>
    <phoneticPr fontId="3"/>
  </si>
  <si>
    <t>テープのり</t>
    <phoneticPr fontId="3"/>
  </si>
  <si>
    <t>M207D8473</t>
    <phoneticPr fontId="3"/>
  </si>
  <si>
    <t>ボールペン 青</t>
    <rPh sb="6" eb="7">
      <t>アオ</t>
    </rPh>
    <phoneticPr fontId="3"/>
  </si>
  <si>
    <t>M207D8445</t>
    <phoneticPr fontId="3"/>
  </si>
  <si>
    <t>ボールペン 緑</t>
    <rPh sb="6" eb="7">
      <t>ミドリ</t>
    </rPh>
    <phoneticPr fontId="3"/>
  </si>
  <si>
    <t>M713D8565</t>
    <phoneticPr fontId="3"/>
  </si>
  <si>
    <t>ノート B5 無地</t>
    <rPh sb="7" eb="9">
      <t>ムジ</t>
    </rPh>
    <phoneticPr fontId="3"/>
  </si>
  <si>
    <t>M979D3399</t>
    <phoneticPr fontId="3"/>
  </si>
  <si>
    <t>ノート B5 方眼タイプ</t>
    <rPh sb="7" eb="9">
      <t>ホウガン</t>
    </rPh>
    <phoneticPr fontId="3"/>
  </si>
  <si>
    <t>合計</t>
    <rPh sb="0" eb="2">
      <t>ゴウケイ</t>
    </rPh>
    <phoneticPr fontId="3"/>
  </si>
  <si>
    <r>
      <t xml:space="preserve">毎度ありがとうございます。
お振込は、請求書番号を明記の上、
下記の口座へお願いします。
</t>
    </r>
    <r>
      <rPr>
        <sz val="2"/>
        <color theme="1"/>
        <rFont val="ＭＳ Ｐゴシック"/>
        <family val="3"/>
        <charset val="128"/>
        <scheme val="minor"/>
      </rPr>
      <t xml:space="preserve">　
</t>
    </r>
    <r>
      <rPr>
        <sz val="11"/>
        <color theme="1"/>
        <rFont val="ＭＳ Ｐゴシック"/>
        <family val="3"/>
        <charset val="128"/>
        <scheme val="minor"/>
      </rPr>
      <t>○○○○銀行 ○○支店　普通 00000000</t>
    </r>
    <rPh sb="0" eb="2">
      <t>マイド</t>
    </rPh>
    <rPh sb="15" eb="17">
      <t>フリコミ</t>
    </rPh>
    <rPh sb="19" eb="22">
      <t>セイキュウショ</t>
    </rPh>
    <rPh sb="22" eb="24">
      <t>バンゴウ</t>
    </rPh>
    <rPh sb="25" eb="27">
      <t>メイキ</t>
    </rPh>
    <rPh sb="28" eb="29">
      <t>ウエ</t>
    </rPh>
    <rPh sb="31" eb="33">
      <t>カキ</t>
    </rPh>
    <rPh sb="34" eb="36">
      <t>コウザ</t>
    </rPh>
    <rPh sb="38" eb="39">
      <t>ネガ</t>
    </rPh>
    <phoneticPr fontId="3"/>
  </si>
  <si>
    <t>合計金額</t>
    <rPh sb="0" eb="2">
      <t>ゴウケイ</t>
    </rPh>
    <rPh sb="2" eb="4">
      <t>キンガク</t>
    </rPh>
    <phoneticPr fontId="3"/>
  </si>
  <si>
    <t>消費税</t>
    <rPh sb="0" eb="3">
      <t>ショウヒゼイ</t>
    </rPh>
    <phoneticPr fontId="3"/>
  </si>
  <si>
    <t>ご請求金額</t>
    <rPh sb="1" eb="3">
      <t>セイキュウ</t>
    </rPh>
    <rPh sb="3" eb="5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</si>
</sst>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yyyy/mm/dd;@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8"/>
      <color theme="0" tint="-0.499984740745262"/>
      <name val="ＭＳ Ｐゴシック"/>
      <family val="3"/>
      <charset val="128"/>
      <scheme val="minor"/>
    </font>
    <font>
      <sz val="14"/>
      <color theme="1" tint="0.34998626667073579"/>
      <name val="ＭＳ Ｐゴシック"/>
      <family val="3"/>
      <charset val="128"/>
      <scheme val="minor"/>
    </font>
    <font>
      <sz val="11"/>
      <color theme="1" tint="0.34998626667073579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2"/>
      <color theme="1"/>
      <name val="ＭＳ Ｐゴシック"/>
      <family val="3"/>
      <charset val="128"/>
      <scheme val="minor"/>
    </font>
    <font>
      <b/>
      <sz val="11"/>
      <color theme="8" tint="-0.249977111117893"/>
      <name val="ＭＳ Ｐゴシック"/>
      <family val="3"/>
      <charset val="128"/>
      <scheme val="minor"/>
    </font>
    <font>
      <sz val="11"/>
      <color theme="8" tint="-0.249977111117893"/>
      <name val="ＭＳ Ｐゴシック"/>
      <family val="3"/>
      <charset val="128"/>
      <scheme val="minor"/>
    </font>
    <font>
      <b/>
      <sz val="11"/>
      <color theme="1" tint="0.3499862666707357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 applyFill="1">
      <alignment vertical="center"/>
    </xf>
    <xf numFmtId="0" fontId="6" fillId="0" borderId="0" xfId="1" applyFont="1" applyAlignment="1">
      <alignment horizontal="left" vertical="center" indent="1"/>
    </xf>
    <xf numFmtId="0" fontId="7" fillId="0" borderId="0" xfId="1" applyFont="1">
      <alignment vertical="center"/>
    </xf>
    <xf numFmtId="0" fontId="7" fillId="0" borderId="0" xfId="1" applyFont="1" applyAlignment="1">
      <alignment horizontal="left" vertical="center" indent="2"/>
    </xf>
    <xf numFmtId="0" fontId="7" fillId="0" borderId="0" xfId="1" applyFont="1" applyFill="1">
      <alignment vertical="center"/>
    </xf>
    <xf numFmtId="0" fontId="7" fillId="0" borderId="0" xfId="1" applyFont="1" applyAlignment="1">
      <alignment horizontal="left" vertical="center" indent="1"/>
    </xf>
    <xf numFmtId="0" fontId="7" fillId="0" borderId="0" xfId="1" applyFont="1" applyFill="1" applyAlignment="1">
      <alignment horizontal="left" vertical="center" indent="1"/>
    </xf>
    <xf numFmtId="0" fontId="4" fillId="0" borderId="0" xfId="1" applyFont="1" applyFill="1" applyAlignment="1">
      <alignment horizontal="left" vertical="center" indent="1"/>
    </xf>
    <xf numFmtId="0" fontId="2" fillId="0" borderId="0" xfId="1" applyFont="1" applyAlignment="1">
      <alignment horizontal="left" vertical="center" inden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8" fillId="0" borderId="0" xfId="1" applyFont="1" applyAlignment="1">
      <alignment horizontal="center" vertical="center"/>
    </xf>
    <xf numFmtId="38" fontId="2" fillId="0" borderId="0" xfId="2" applyFont="1" applyAlignment="1">
      <alignment horizontal="right" vertical="center"/>
    </xf>
    <xf numFmtId="0" fontId="10" fillId="0" borderId="1" xfId="1" applyFont="1" applyBorder="1" applyAlignment="1"/>
    <xf numFmtId="38" fontId="11" fillId="0" borderId="1" xfId="2" applyFont="1" applyBorder="1" applyAlignment="1">
      <alignment horizontal="right" indent="1"/>
    </xf>
    <xf numFmtId="0" fontId="10" fillId="0" borderId="2" xfId="1" applyFont="1" applyBorder="1" applyAlignment="1"/>
    <xf numFmtId="38" fontId="11" fillId="0" borderId="2" xfId="2" applyFont="1" applyBorder="1" applyAlignment="1">
      <alignment horizontal="right" indent="1"/>
    </xf>
    <xf numFmtId="0" fontId="12" fillId="2" borderId="0" xfId="1" applyFont="1" applyFill="1" applyBorder="1" applyAlignment="1">
      <alignment horizontal="center" vertical="center"/>
    </xf>
    <xf numFmtId="6" fontId="6" fillId="2" borderId="0" xfId="3" applyFont="1" applyFill="1" applyBorder="1" applyAlignment="1">
      <alignment horizontal="right" vertical="center" indent="1"/>
    </xf>
    <xf numFmtId="0" fontId="12" fillId="0" borderId="0" xfId="1" applyFont="1" applyAlignment="1">
      <alignment vertical="center"/>
    </xf>
    <xf numFmtId="6" fontId="6" fillId="0" borderId="0" xfId="3" applyFont="1" applyAlignment="1">
      <alignment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indent="4"/>
    </xf>
    <xf numFmtId="176" fontId="2" fillId="0" borderId="0" xfId="1" applyNumberFormat="1" applyFont="1" applyAlignment="1">
      <alignment horizontal="left" vertical="center" indent="4"/>
    </xf>
    <xf numFmtId="0" fontId="2" fillId="0" borderId="0" xfId="1" applyFont="1" applyAlignment="1">
      <alignment horizontal="left" vertical="center" wrapText="1" indent="1"/>
    </xf>
  </cellXfs>
  <cellStyles count="8">
    <cellStyle name="桁区切り 2" xfId="4"/>
    <cellStyle name="桁区切り 3" xfId="2"/>
    <cellStyle name="通貨 2" xfId="3"/>
    <cellStyle name="標準" xfId="0" builtinId="0"/>
    <cellStyle name="標準 2" xfId="5"/>
    <cellStyle name="標準 3" xfId="6"/>
    <cellStyle name="標準 4" xfId="7"/>
    <cellStyle name="標準 5" xfId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right" vertical="center" textRotation="0" wrapText="0" relativeIndent="-1" justifyLastLine="0" shrinkToFit="0" readingOrder="0"/>
    </dxf>
    <dxf>
      <font>
        <strike val="0"/>
        <outline val="0"/>
        <shadow val="0"/>
        <u val="none"/>
        <vertAlign val="baseline"/>
        <name val="ＭＳ Ｐゴシック"/>
        <scheme val="minor"/>
      </font>
      <alignment horizontal="righ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ＭＳ Ｐゴシック"/>
        <scheme val="minor"/>
      </font>
      <alignment horizontal="left" vertical="center" textRotation="0" wrapText="0" relativeIndent="-1" justifyLastLine="0" shrinkToFit="0" readingOrder="0"/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strike val="0"/>
        <outline val="0"/>
        <shadow val="0"/>
        <u val="none"/>
        <vertAlign val="baseline"/>
        <name val="ＭＳ Ｐゴシック"/>
        <scheme val="minor"/>
      </font>
    </dxf>
    <dxf>
      <font>
        <b val="0"/>
        <strike val="0"/>
        <outline val="0"/>
        <shadow val="0"/>
        <u val="none"/>
        <vertAlign val="baseline"/>
        <name val="ＭＳ Ｐゴシック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B13:G25" totalsRowCount="1" headerRowDxfId="14" dataDxfId="13" totalsRowDxfId="12">
  <autoFilter ref="B13:G24"/>
  <tableColumns count="6">
    <tableColumn id="1" name="商品番号" dataDxfId="11" totalsRowDxfId="10"/>
    <tableColumn id="2" name="商品内容" dataDxfId="9" totalsRowDxfId="8"/>
    <tableColumn id="3" name="数量" dataDxfId="7" totalsRowDxfId="6"/>
    <tableColumn id="4" name="単価" totalsRowLabel="合計" dataDxfId="5" totalsRowDxfId="4"/>
    <tableColumn id="5" name="小計" totalsRowFunction="sum" dataDxfId="3" totalsRowDxfId="2">
      <calculatedColumnFormula>Sheet1!$D14*Sheet1!$E14</calculatedColumnFormula>
    </tableColumn>
    <tableColumn id="6" name="列1" dataDxfId="1" totalsRowDxfId="0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1"/>
  <sheetViews>
    <sheetView tabSelected="1" zoomScaleNormal="100" zoomScalePageLayoutView="95" workbookViewId="0">
      <selection activeCell="F14" sqref="F14"/>
    </sheetView>
  </sheetViews>
  <sheetFormatPr defaultRowHeight="13.5"/>
  <cols>
    <col min="1" max="1" width="6.625" style="1" customWidth="1"/>
    <col min="2" max="2" width="17.625" style="1" customWidth="1"/>
    <col min="3" max="3" width="27.5" style="1" customWidth="1"/>
    <col min="4" max="5" width="11.5" style="1" customWidth="1"/>
    <col min="6" max="6" width="17.625" style="1" customWidth="1"/>
    <col min="7" max="7" width="1.375" style="1" customWidth="1"/>
    <col min="8" max="8" width="6.625" style="1" customWidth="1"/>
    <col min="9" max="16384" width="9" style="1"/>
  </cols>
  <sheetData>
    <row r="1" spans="2:7">
      <c r="F1" s="2"/>
    </row>
    <row r="2" spans="2:7" ht="21">
      <c r="B2" s="23" t="s">
        <v>0</v>
      </c>
      <c r="C2" s="23"/>
      <c r="D2" s="23"/>
      <c r="E2" s="23"/>
      <c r="F2" s="23"/>
    </row>
    <row r="3" spans="2:7" ht="30" customHeight="1">
      <c r="F3" s="2"/>
    </row>
    <row r="4" spans="2:7" ht="17.25">
      <c r="B4" s="3" t="s">
        <v>1</v>
      </c>
      <c r="C4" s="4"/>
      <c r="D4" s="4"/>
      <c r="E4" s="5" t="s">
        <v>2</v>
      </c>
      <c r="F4" s="6"/>
    </row>
    <row r="5" spans="2:7">
      <c r="B5" s="7"/>
      <c r="C5" s="4"/>
      <c r="D5" s="4"/>
      <c r="E5" s="5" t="s">
        <v>3</v>
      </c>
      <c r="F5" s="6"/>
    </row>
    <row r="6" spans="2:7">
      <c r="B6" s="7" t="s">
        <v>4</v>
      </c>
      <c r="C6" s="4"/>
      <c r="D6" s="4"/>
      <c r="E6" s="5" t="s">
        <v>5</v>
      </c>
      <c r="F6" s="6"/>
    </row>
    <row r="7" spans="2:7">
      <c r="B7" s="7" t="s">
        <v>6</v>
      </c>
      <c r="C7" s="4"/>
      <c r="D7" s="4"/>
      <c r="E7" s="5" t="s">
        <v>6</v>
      </c>
      <c r="F7" s="6"/>
    </row>
    <row r="8" spans="2:7" ht="6.75" customHeight="1">
      <c r="B8" s="7"/>
      <c r="C8" s="4"/>
      <c r="D8" s="4"/>
      <c r="E8" s="5"/>
      <c r="F8" s="6"/>
    </row>
    <row r="9" spans="2:7">
      <c r="B9" s="5"/>
      <c r="C9" s="4"/>
      <c r="D9" s="4"/>
      <c r="E9" s="4"/>
      <c r="F9" s="6"/>
    </row>
    <row r="10" spans="2:7">
      <c r="B10" s="5"/>
      <c r="D10" s="24" t="s">
        <v>7</v>
      </c>
      <c r="E10" s="24"/>
      <c r="F10" s="8" t="s">
        <v>8</v>
      </c>
    </row>
    <row r="11" spans="2:7">
      <c r="D11" s="25">
        <v>40352</v>
      </c>
      <c r="E11" s="25"/>
      <c r="F11" s="9" t="s">
        <v>9</v>
      </c>
    </row>
    <row r="12" spans="2:7" ht="9" customHeight="1"/>
    <row r="13" spans="2:7" ht="14.25" customHeight="1">
      <c r="B13" s="10" t="s">
        <v>10</v>
      </c>
      <c r="C13" s="11" t="s">
        <v>11</v>
      </c>
      <c r="D13" s="12" t="s">
        <v>12</v>
      </c>
      <c r="E13" s="12" t="s">
        <v>13</v>
      </c>
      <c r="F13" s="12" t="s">
        <v>14</v>
      </c>
      <c r="G13" s="13" t="s">
        <v>15</v>
      </c>
    </row>
    <row r="14" spans="2:7" ht="14.25" customHeight="1">
      <c r="B14" s="10" t="s">
        <v>16</v>
      </c>
      <c r="C14" s="1" t="s">
        <v>17</v>
      </c>
      <c r="D14" s="1">
        <v>20</v>
      </c>
      <c r="E14" s="1">
        <v>120</v>
      </c>
      <c r="F14" s="14">
        <f>Sheet1!$D14*Sheet1!$E14</f>
        <v>2400</v>
      </c>
    </row>
    <row r="15" spans="2:7" ht="14.25" customHeight="1">
      <c r="B15" s="10" t="s">
        <v>18</v>
      </c>
      <c r="C15" s="1" t="s">
        <v>19</v>
      </c>
      <c r="D15" s="1">
        <v>10</v>
      </c>
      <c r="E15" s="1">
        <v>110</v>
      </c>
      <c r="F15" s="14">
        <f>Sheet1!$D15*Sheet1!$E15</f>
        <v>1100</v>
      </c>
    </row>
    <row r="16" spans="2:7" ht="14.25" customHeight="1">
      <c r="B16" s="10" t="s">
        <v>20</v>
      </c>
      <c r="C16" s="1" t="s">
        <v>21</v>
      </c>
      <c r="D16" s="1">
        <v>50</v>
      </c>
      <c r="E16" s="1">
        <v>50</v>
      </c>
      <c r="F16" s="14">
        <f>Sheet1!$D16*Sheet1!$E16</f>
        <v>2500</v>
      </c>
    </row>
    <row r="17" spans="2:6" ht="14.25" customHeight="1">
      <c r="B17" s="10" t="s">
        <v>22</v>
      </c>
      <c r="C17" s="1" t="s">
        <v>23</v>
      </c>
      <c r="D17" s="1">
        <v>40</v>
      </c>
      <c r="E17" s="1">
        <v>50</v>
      </c>
      <c r="F17" s="14">
        <f>Sheet1!$D17*Sheet1!$E17</f>
        <v>2000</v>
      </c>
    </row>
    <row r="18" spans="2:6" ht="14.25" customHeight="1">
      <c r="B18" s="10" t="s">
        <v>24</v>
      </c>
      <c r="C18" s="1" t="s">
        <v>25</v>
      </c>
      <c r="D18" s="1">
        <v>5</v>
      </c>
      <c r="E18" s="1">
        <v>250</v>
      </c>
      <c r="F18" s="14">
        <f>Sheet1!$D18*Sheet1!$E18</f>
        <v>1250</v>
      </c>
    </row>
    <row r="19" spans="2:6" ht="14.25" customHeight="1">
      <c r="B19" s="10" t="s">
        <v>26</v>
      </c>
      <c r="C19" s="1" t="s">
        <v>27</v>
      </c>
      <c r="D19" s="1">
        <v>4</v>
      </c>
      <c r="E19" s="1">
        <v>250</v>
      </c>
      <c r="F19" s="14">
        <f>Sheet1!$D19*Sheet1!$E19</f>
        <v>1000</v>
      </c>
    </row>
    <row r="20" spans="2:6" ht="14.25" customHeight="1">
      <c r="B20" s="10" t="s">
        <v>28</v>
      </c>
      <c r="C20" s="1" t="s">
        <v>29</v>
      </c>
      <c r="D20" s="1">
        <v>3</v>
      </c>
      <c r="E20" s="1">
        <v>320</v>
      </c>
      <c r="F20" s="14">
        <f>Sheet1!$D20*Sheet1!$E20</f>
        <v>960</v>
      </c>
    </row>
    <row r="21" spans="2:6" ht="14.25" customHeight="1">
      <c r="B21" s="10" t="s">
        <v>30</v>
      </c>
      <c r="C21" s="1" t="s">
        <v>31</v>
      </c>
      <c r="D21" s="1">
        <v>20</v>
      </c>
      <c r="E21" s="1">
        <v>50</v>
      </c>
      <c r="F21" s="14">
        <f>Sheet1!$D21*Sheet1!$E21</f>
        <v>1000</v>
      </c>
    </row>
    <row r="22" spans="2:6" ht="14.25" customHeight="1">
      <c r="B22" s="10" t="s">
        <v>32</v>
      </c>
      <c r="C22" s="1" t="s">
        <v>33</v>
      </c>
      <c r="D22" s="1">
        <v>10</v>
      </c>
      <c r="E22" s="1">
        <v>50</v>
      </c>
      <c r="F22" s="14">
        <f>Sheet1!$D22*Sheet1!$E22</f>
        <v>500</v>
      </c>
    </row>
    <row r="23" spans="2:6" ht="14.25" customHeight="1">
      <c r="B23" s="10" t="s">
        <v>34</v>
      </c>
      <c r="C23" s="1" t="s">
        <v>35</v>
      </c>
      <c r="D23" s="1">
        <v>10</v>
      </c>
      <c r="E23" s="1">
        <v>120</v>
      </c>
      <c r="F23" s="14">
        <f>Sheet1!$D23*Sheet1!$E23</f>
        <v>1200</v>
      </c>
    </row>
    <row r="24" spans="2:6" ht="14.25" customHeight="1">
      <c r="B24" s="10" t="s">
        <v>36</v>
      </c>
      <c r="C24" s="1" t="s">
        <v>37</v>
      </c>
      <c r="D24" s="1">
        <v>10</v>
      </c>
      <c r="E24" s="1">
        <v>120</v>
      </c>
      <c r="F24" s="14">
        <f>Sheet1!$D24*Sheet1!$E24</f>
        <v>1200</v>
      </c>
    </row>
    <row r="25" spans="2:6" ht="14.25" customHeight="1">
      <c r="B25" s="11"/>
      <c r="E25" s="12" t="s">
        <v>38</v>
      </c>
      <c r="F25" s="14">
        <f>SUBTOTAL(109,テーブル1[小計])</f>
        <v>15110</v>
      </c>
    </row>
    <row r="27" spans="2:6" ht="17.25" customHeight="1">
      <c r="B27" s="26" t="s">
        <v>39</v>
      </c>
      <c r="C27" s="26"/>
      <c r="E27" s="15" t="s">
        <v>40</v>
      </c>
      <c r="F27" s="16">
        <f>テーブル1[[#Totals],[小計]]</f>
        <v>15110</v>
      </c>
    </row>
    <row r="28" spans="2:6" ht="17.25" customHeight="1">
      <c r="B28" s="26"/>
      <c r="C28" s="26"/>
      <c r="E28" s="17" t="s">
        <v>41</v>
      </c>
      <c r="F28" s="18">
        <f>F27*0.05</f>
        <v>755.5</v>
      </c>
    </row>
    <row r="29" spans="2:6">
      <c r="B29" s="26"/>
      <c r="C29" s="26"/>
    </row>
    <row r="30" spans="2:6" ht="27" customHeight="1">
      <c r="B30" s="26"/>
      <c r="C30" s="26"/>
      <c r="E30" s="19" t="s">
        <v>42</v>
      </c>
      <c r="F30" s="20">
        <f>F27-F28</f>
        <v>14354.5</v>
      </c>
    </row>
    <row r="31" spans="2:6" ht="13.5" customHeight="1">
      <c r="D31" s="21"/>
      <c r="E31" s="22"/>
      <c r="F31" s="22"/>
    </row>
  </sheetData>
  <mergeCells count="4">
    <mergeCell ref="B2:F2"/>
    <mergeCell ref="D10:E10"/>
    <mergeCell ref="D11:E11"/>
    <mergeCell ref="B27:C30"/>
  </mergeCells>
  <phoneticPr fontId="3"/>
  <printOptions horizontalCentered="1"/>
  <pageMargins left="0.23622047244094491" right="0.23622047244094491" top="0.55118110236220474" bottom="0.55118110236220474" header="0.31496062992125984" footer="0.31496062992125984"/>
  <pageSetup paperSize="13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2010-08-17T02:39:21Z</cp:lastPrinted>
  <dcterms:created xsi:type="dcterms:W3CDTF">2010-06-10T14:54:39Z</dcterms:created>
  <dcterms:modified xsi:type="dcterms:W3CDTF">2010-08-17T02:41:04Z</dcterms:modified>
</cp:coreProperties>
</file>